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8"/>
  </bookViews>
  <sheets>
    <sheet name="D-S vs BL" sheetId="1" r:id="rId1"/>
    <sheet name="D-S vs MW" sheetId="2" r:id="rId2"/>
    <sheet name="D-S vs MF" sheetId="3" r:id="rId3"/>
    <sheet name="D-S vs NT" sheetId="4" r:id="rId4"/>
    <sheet name="D-S vs WW" sheetId="5" r:id="rId5"/>
    <sheet name="D-S vs ASH" sheetId="6" r:id="rId6"/>
    <sheet name="D-S vs ML" sheetId="7" r:id="rId7"/>
    <sheet name="D-S vs HL" sheetId="8" r:id="rId8"/>
    <sheet name="D-S vs HP" sheetId="9" r:id="rId9"/>
    <sheet name="SUMMATION" sheetId="10" r:id="rId10"/>
    <sheet name="SUM.BY SUCCESS" sheetId="11" r:id="rId11"/>
  </sheets>
  <definedNames/>
  <calcPr fullCalcOnLoad="1"/>
</workbook>
</file>

<file path=xl/sharedStrings.xml><?xml version="1.0" encoding="utf-8"?>
<sst xmlns="http://schemas.openxmlformats.org/spreadsheetml/2006/main" count="1198" uniqueCount="369">
  <si>
    <t xml:space="preserve">  Track and Field</t>
  </si>
  <si>
    <t>Teams:</t>
  </si>
  <si>
    <t>Event</t>
  </si>
  <si>
    <t>First Place</t>
  </si>
  <si>
    <t>Second Place</t>
  </si>
  <si>
    <t>Third Place</t>
  </si>
  <si>
    <t>I Hurd</t>
  </si>
  <si>
    <t>100M</t>
  </si>
  <si>
    <t>1 Mile</t>
  </si>
  <si>
    <t>4x100</t>
  </si>
  <si>
    <t>Relay</t>
  </si>
  <si>
    <t>400M</t>
  </si>
  <si>
    <t>High</t>
  </si>
  <si>
    <t>Hurdles</t>
  </si>
  <si>
    <t>800M</t>
  </si>
  <si>
    <t>200M</t>
  </si>
  <si>
    <t>2 Mile</t>
  </si>
  <si>
    <t>Shot</t>
  </si>
  <si>
    <t>Put</t>
  </si>
  <si>
    <t>Long</t>
  </si>
  <si>
    <t>Jump</t>
  </si>
  <si>
    <t>Javelin</t>
  </si>
  <si>
    <t>Discus</t>
  </si>
  <si>
    <t xml:space="preserve"> </t>
  </si>
  <si>
    <t xml:space="preserve">Triple </t>
  </si>
  <si>
    <t>4x400</t>
  </si>
  <si>
    <t>ASHLAND</t>
  </si>
  <si>
    <t>DOVER-SHERBORN</t>
  </si>
  <si>
    <t>DOVER-SHERBORN vs. NORTON</t>
  </si>
  <si>
    <t>DOVER-SHERBORN vs. HOPKINTON</t>
  </si>
  <si>
    <t>DOVER-SHERBORN vs. ASHLAND</t>
  </si>
  <si>
    <t>DOVER-SHERBORN vs. MILLIS</t>
  </si>
  <si>
    <t>DOVER-SHERBORN vs. HOLLISTON</t>
  </si>
  <si>
    <t>DOVER-SHERBORN vs. WESTWOOD</t>
  </si>
  <si>
    <t>DOVER-SHERBORN vs. BELLINGHAM</t>
  </si>
  <si>
    <t>DOVER-SHERBORN vs. MEDWAY</t>
  </si>
  <si>
    <t>DOVER-SHERBORN vs. MEDFIELD</t>
  </si>
  <si>
    <t>D-S</t>
  </si>
  <si>
    <t>NORTON</t>
  </si>
  <si>
    <t>HOPKINTON</t>
  </si>
  <si>
    <t>MILLIS</t>
  </si>
  <si>
    <t>HOLLISTON</t>
  </si>
  <si>
    <t>WESTWOOD</t>
  </si>
  <si>
    <t>BELLINGHAM</t>
  </si>
  <si>
    <t>MEDWAY</t>
  </si>
  <si>
    <t>MEDFIELD</t>
  </si>
  <si>
    <t>400M Hurdles</t>
  </si>
  <si>
    <t>4x100 Relay</t>
  </si>
  <si>
    <t>High Hurdles</t>
  </si>
  <si>
    <t>Shot Put</t>
  </si>
  <si>
    <t>Long Jump</t>
  </si>
  <si>
    <t>High Jump</t>
  </si>
  <si>
    <t>Triple Jump</t>
  </si>
  <si>
    <t>DS</t>
  </si>
  <si>
    <t>OPP</t>
  </si>
  <si>
    <t>HOPKINT.</t>
  </si>
  <si>
    <t>LEFT ON TABLE</t>
  </si>
  <si>
    <t>TOTAL</t>
  </si>
  <si>
    <t>HOLLIST.</t>
  </si>
  <si>
    <t>WESTWO.</t>
  </si>
  <si>
    <t>BELLING.</t>
  </si>
  <si>
    <t>PCT.</t>
  </si>
  <si>
    <t>4 X 1 RELAY</t>
  </si>
  <si>
    <t>DISCUS</t>
  </si>
  <si>
    <t>TRIPLE JUMP</t>
  </si>
  <si>
    <t>4 X 4 RELAY</t>
  </si>
  <si>
    <t>JAVELIN</t>
  </si>
  <si>
    <t>1 MILE</t>
  </si>
  <si>
    <t>LONG JUMP</t>
  </si>
  <si>
    <t>2 MILE</t>
  </si>
  <si>
    <t>400M HURDLES</t>
  </si>
  <si>
    <t>SHOT PUT</t>
  </si>
  <si>
    <t>HIGH HURDLES</t>
  </si>
  <si>
    <t>GIRLS</t>
  </si>
  <si>
    <t>HIGH JUMP</t>
  </si>
  <si>
    <t>GIRLS EVENT RANKINGS (BEST TO WORST)</t>
  </si>
  <si>
    <t>(GIRLS)</t>
  </si>
  <si>
    <t>Place</t>
  </si>
  <si>
    <t>Pct.</t>
  </si>
  <si>
    <t>(7-8)</t>
  </si>
  <si>
    <t>SUMMATION</t>
  </si>
  <si>
    <t>A Events</t>
  </si>
  <si>
    <t>60 % plus</t>
  </si>
  <si>
    <t>B Events</t>
  </si>
  <si>
    <t>50% to 60%</t>
  </si>
  <si>
    <t>C Events</t>
  </si>
  <si>
    <t>40% to 50%</t>
  </si>
  <si>
    <t>D Events</t>
  </si>
  <si>
    <t>30% to 40%</t>
  </si>
  <si>
    <t>F Events</t>
  </si>
  <si>
    <t>Below 30%</t>
  </si>
  <si>
    <t>O.Lewis</t>
  </si>
  <si>
    <t>M.McCormick</t>
  </si>
  <si>
    <t>R.Cunningham</t>
  </si>
  <si>
    <t>C.Balmer</t>
  </si>
  <si>
    <t>Brace</t>
  </si>
  <si>
    <t>Campbell</t>
  </si>
  <si>
    <t>M. Alessandro</t>
  </si>
  <si>
    <t>J.Pearson</t>
  </si>
  <si>
    <t>Giardino</t>
  </si>
  <si>
    <t>BL</t>
  </si>
  <si>
    <t>14' 6 1/2"</t>
  </si>
  <si>
    <t>S.McElrath</t>
  </si>
  <si>
    <t>L.Gladstone</t>
  </si>
  <si>
    <t>12' 10"</t>
  </si>
  <si>
    <t>12' 9 1/2"</t>
  </si>
  <si>
    <t>Edwards</t>
  </si>
  <si>
    <t>C.Repetti</t>
  </si>
  <si>
    <t>S.Phelan</t>
  </si>
  <si>
    <t>Twamley</t>
  </si>
  <si>
    <t>MW</t>
  </si>
  <si>
    <t>K.Brace</t>
  </si>
  <si>
    <t>G.Campbell</t>
  </si>
  <si>
    <t>S.Mastrobuono</t>
  </si>
  <si>
    <t>C.Condon</t>
  </si>
  <si>
    <t>Costello</t>
  </si>
  <si>
    <t>C. O'Callaghan</t>
  </si>
  <si>
    <t>C.Wood</t>
  </si>
  <si>
    <t>E.Cumnningham</t>
  </si>
  <si>
    <t>Morgan</t>
  </si>
  <si>
    <t>T.Gelaf</t>
  </si>
  <si>
    <t>Bavoux</t>
  </si>
  <si>
    <t>Rice</t>
  </si>
  <si>
    <t>T.Barsamian</t>
  </si>
  <si>
    <t>M.Alessandro</t>
  </si>
  <si>
    <t>M.Reynolds</t>
  </si>
  <si>
    <t>4' 10"</t>
  </si>
  <si>
    <t>M.Bobe</t>
  </si>
  <si>
    <t>D.Muckstadt</t>
  </si>
  <si>
    <t>4' 8"</t>
  </si>
  <si>
    <t>4' 6"</t>
  </si>
  <si>
    <t>14' 6"</t>
  </si>
  <si>
    <t>13' 7"</t>
  </si>
  <si>
    <t>13' 2"</t>
  </si>
  <si>
    <t>Doncette</t>
  </si>
  <si>
    <t>C.Joline</t>
  </si>
  <si>
    <t>28' 10"</t>
  </si>
  <si>
    <t>28' 4"</t>
  </si>
  <si>
    <t>28' 1"</t>
  </si>
  <si>
    <t>Twanley</t>
  </si>
  <si>
    <t>Cassidy</t>
  </si>
  <si>
    <t>104' 9"</t>
  </si>
  <si>
    <t>83' 7"</t>
  </si>
  <si>
    <t>78' 7"</t>
  </si>
  <si>
    <t>E.Blatt</t>
  </si>
  <si>
    <t>M.VanDer Burgt</t>
  </si>
  <si>
    <t>L.Gillespie</t>
  </si>
  <si>
    <t>27' 7"</t>
  </si>
  <si>
    <t>27' 4 1/2 "</t>
  </si>
  <si>
    <t>25' 6 1/2"</t>
  </si>
  <si>
    <t>Casidy</t>
  </si>
  <si>
    <t>Doucet</t>
  </si>
  <si>
    <t>C. Joline</t>
  </si>
  <si>
    <t>95' 11"</t>
  </si>
  <si>
    <t xml:space="preserve">78' </t>
  </si>
  <si>
    <t>77' 6"</t>
  </si>
  <si>
    <t>G.Constanzo</t>
  </si>
  <si>
    <t>K.Goncalves</t>
  </si>
  <si>
    <t>78' 2 12/"</t>
  </si>
  <si>
    <t>58' 3 1/2"</t>
  </si>
  <si>
    <t>50' 4 1/2"</t>
  </si>
  <si>
    <t>Gair</t>
  </si>
  <si>
    <t>MF</t>
  </si>
  <si>
    <t>C, Balmer</t>
  </si>
  <si>
    <t>Gustafson</t>
  </si>
  <si>
    <t>Diggans</t>
  </si>
  <si>
    <t>Todd</t>
  </si>
  <si>
    <t>C.O'Callaghan</t>
  </si>
  <si>
    <t>McKenzie</t>
  </si>
  <si>
    <t>Bock</t>
  </si>
  <si>
    <t>Gotham</t>
  </si>
  <si>
    <t>Rimmel</t>
  </si>
  <si>
    <t>Sly</t>
  </si>
  <si>
    <t>Campisano</t>
  </si>
  <si>
    <t>Ouimette</t>
  </si>
  <si>
    <t>McNeil</t>
  </si>
  <si>
    <t>31' 8.75"</t>
  </si>
  <si>
    <t>24' 2"</t>
  </si>
  <si>
    <t>G.Burton</t>
  </si>
  <si>
    <t>Smith</t>
  </si>
  <si>
    <t>15' 7"</t>
  </si>
  <si>
    <t>15' 1"</t>
  </si>
  <si>
    <t>14' 11"</t>
  </si>
  <si>
    <t>100' 11'</t>
  </si>
  <si>
    <t>Godshall</t>
  </si>
  <si>
    <t>87' 2"</t>
  </si>
  <si>
    <t>84'</t>
  </si>
  <si>
    <t>M. Bobe</t>
  </si>
  <si>
    <t>Borchers</t>
  </si>
  <si>
    <t>Cawley</t>
  </si>
  <si>
    <t>B.Carter</t>
  </si>
  <si>
    <t>78' 2"</t>
  </si>
  <si>
    <t>73' 1"</t>
  </si>
  <si>
    <t>55'</t>
  </si>
  <si>
    <t>McLoughlin</t>
  </si>
  <si>
    <t>McCordic</t>
  </si>
  <si>
    <t>30' 4"</t>
  </si>
  <si>
    <t>30' 2"</t>
  </si>
  <si>
    <t>27' 11"</t>
  </si>
  <si>
    <t>R.Conklin</t>
  </si>
  <si>
    <t>Tie: 2 Points Each</t>
  </si>
  <si>
    <t>NT</t>
  </si>
  <si>
    <t>Ethier</t>
  </si>
  <si>
    <t>M. McCormick</t>
  </si>
  <si>
    <t>Pereira</t>
  </si>
  <si>
    <t>F.Gray</t>
  </si>
  <si>
    <t>D-S (B)</t>
  </si>
  <si>
    <t>Sargent</t>
  </si>
  <si>
    <t>E.Cunningham</t>
  </si>
  <si>
    <t>Bieksha</t>
  </si>
  <si>
    <t>Dilorenzo</t>
  </si>
  <si>
    <t>Sargent-NT</t>
  </si>
  <si>
    <t>Barsamian-DS</t>
  </si>
  <si>
    <t>Alessandro</t>
  </si>
  <si>
    <t>S. Van Riet</t>
  </si>
  <si>
    <t>O'Rourke</t>
  </si>
  <si>
    <t>32' 6"</t>
  </si>
  <si>
    <t>28' 2"</t>
  </si>
  <si>
    <t>14' 11  1/2"</t>
  </si>
  <si>
    <t>14' 3"</t>
  </si>
  <si>
    <t>Amato</t>
  </si>
  <si>
    <t>Pelletier</t>
  </si>
  <si>
    <t>C. Repetti</t>
  </si>
  <si>
    <t>93' 10"</t>
  </si>
  <si>
    <t>91' 7"</t>
  </si>
  <si>
    <t>72' 8"</t>
  </si>
  <si>
    <t>Kennedy</t>
  </si>
  <si>
    <t>Whitman</t>
  </si>
  <si>
    <t>4" 8"</t>
  </si>
  <si>
    <t>90' 1 1/2"</t>
  </si>
  <si>
    <t>85' 1/2"</t>
  </si>
  <si>
    <t>66' 10 1/2"</t>
  </si>
  <si>
    <t>Eithier</t>
  </si>
  <si>
    <t>30' 5"</t>
  </si>
  <si>
    <t>29' 6 1/2"</t>
  </si>
  <si>
    <t>26' 9"</t>
  </si>
  <si>
    <t>B. Copponi</t>
  </si>
  <si>
    <t>ASH</t>
  </si>
  <si>
    <t>M.Doyle</t>
  </si>
  <si>
    <t>G.Heaps</t>
  </si>
  <si>
    <t>A. Auger</t>
  </si>
  <si>
    <t>B.Copponi</t>
  </si>
  <si>
    <t>M.Heines</t>
  </si>
  <si>
    <t>L. Milne</t>
  </si>
  <si>
    <t>M.Mitchell</t>
  </si>
  <si>
    <t>K. Gold</t>
  </si>
  <si>
    <t>26' 7"</t>
  </si>
  <si>
    <t>C. Muscaro</t>
  </si>
  <si>
    <t>14' 10 1/2"</t>
  </si>
  <si>
    <t>14'</t>
  </si>
  <si>
    <t>S. Mastrobuono</t>
  </si>
  <si>
    <t>89' 1"</t>
  </si>
  <si>
    <t>87' 9"</t>
  </si>
  <si>
    <t>69'</t>
  </si>
  <si>
    <t>K. Brace</t>
  </si>
  <si>
    <t>4' 4"</t>
  </si>
  <si>
    <t>B. Carter</t>
  </si>
  <si>
    <t>77' 2"</t>
  </si>
  <si>
    <t>K. Gonsalves</t>
  </si>
  <si>
    <t>L. Gillespie</t>
  </si>
  <si>
    <t>M. VanDer Burgt</t>
  </si>
  <si>
    <t>29' 9"</t>
  </si>
  <si>
    <t>29'</t>
  </si>
  <si>
    <t>61' 6"</t>
  </si>
  <si>
    <t>63' 6"</t>
  </si>
  <si>
    <t>20' 3 1/2"</t>
  </si>
  <si>
    <t>B.Tulig</t>
  </si>
  <si>
    <t>M.Nash</t>
  </si>
  <si>
    <t>14' 8"</t>
  </si>
  <si>
    <t>O. Lewis</t>
  </si>
  <si>
    <t>G. Burton</t>
  </si>
  <si>
    <t>M. Doyle</t>
  </si>
  <si>
    <t>M. Huemme</t>
  </si>
  <si>
    <t>Golden</t>
  </si>
  <si>
    <t>ML</t>
  </si>
  <si>
    <t>F. Gray</t>
  </si>
  <si>
    <t>DQ</t>
  </si>
  <si>
    <t>E. Cunningham</t>
  </si>
  <si>
    <t>O'Connell</t>
  </si>
  <si>
    <t>K. Huemme</t>
  </si>
  <si>
    <t>D. Muckstadt</t>
  </si>
  <si>
    <t>C. Wood</t>
  </si>
  <si>
    <t>M. Heines</t>
  </si>
  <si>
    <t>G. Campbell</t>
  </si>
  <si>
    <t>S. VanRiet</t>
  </si>
  <si>
    <t>Houghand</t>
  </si>
  <si>
    <t>A. Robinson</t>
  </si>
  <si>
    <t>29' 11"</t>
  </si>
  <si>
    <t>28' 7"</t>
  </si>
  <si>
    <t>21' 1"</t>
  </si>
  <si>
    <t>C .Balmer</t>
  </si>
  <si>
    <t>15' 5"</t>
  </si>
  <si>
    <t>14' 1 1/2"</t>
  </si>
  <si>
    <t>Hofhoug</t>
  </si>
  <si>
    <t>85'</t>
  </si>
  <si>
    <t>80' 7"</t>
  </si>
  <si>
    <t>79' 4"</t>
  </si>
  <si>
    <t>4' 11"</t>
  </si>
  <si>
    <t>84' 9"</t>
  </si>
  <si>
    <t>63' 4"</t>
  </si>
  <si>
    <t>60' 10"</t>
  </si>
  <si>
    <t>K. Golden</t>
  </si>
  <si>
    <t>30' 9 1/2"</t>
  </si>
  <si>
    <t>30' 9"</t>
  </si>
  <si>
    <t>30' 6 1/2"</t>
  </si>
  <si>
    <t>Bagely</t>
  </si>
  <si>
    <t>HL</t>
  </si>
  <si>
    <t>C. Balmer</t>
  </si>
  <si>
    <t>Kerrigan</t>
  </si>
  <si>
    <t>L.Milne</t>
  </si>
  <si>
    <t>C. Condon</t>
  </si>
  <si>
    <t>Lorenzen</t>
  </si>
  <si>
    <t>Ward</t>
  </si>
  <si>
    <t>Waterman</t>
  </si>
  <si>
    <t>Gaelli</t>
  </si>
  <si>
    <t>Salley</t>
  </si>
  <si>
    <t>Hanlon</t>
  </si>
  <si>
    <t>S.VanRiet</t>
  </si>
  <si>
    <t>A.Robinson</t>
  </si>
  <si>
    <t>25' 5"</t>
  </si>
  <si>
    <t>23' 3"</t>
  </si>
  <si>
    <t>15' 2 1/2"</t>
  </si>
  <si>
    <t>14' 9 1/2"</t>
  </si>
  <si>
    <t>14' 5"</t>
  </si>
  <si>
    <t>Ahroninn</t>
  </si>
  <si>
    <t>86' 5"</t>
  </si>
  <si>
    <t>85' 7"</t>
  </si>
  <si>
    <t>84' 3"</t>
  </si>
  <si>
    <t>78' 6"</t>
  </si>
  <si>
    <t>66' 8"</t>
  </si>
  <si>
    <t>62' 10 1/2"</t>
  </si>
  <si>
    <t>Snow</t>
  </si>
  <si>
    <t>33' 2 3/4"</t>
  </si>
  <si>
    <t>30' 6 3/4"</t>
  </si>
  <si>
    <t>29'  10 1/2"</t>
  </si>
  <si>
    <t>Rosati</t>
  </si>
  <si>
    <t>Hoffman</t>
  </si>
  <si>
    <t>HP</t>
  </si>
  <si>
    <t>Hazzard</t>
  </si>
  <si>
    <t>Scott</t>
  </si>
  <si>
    <t>M. Lodge</t>
  </si>
  <si>
    <t>S. Aarden</t>
  </si>
  <si>
    <t>L.Holmes</t>
  </si>
  <si>
    <t>Dourney</t>
  </si>
  <si>
    <t>Albanese</t>
  </si>
  <si>
    <t>Belisle</t>
  </si>
  <si>
    <t>Monks</t>
  </si>
  <si>
    <t>M.P. Monks</t>
  </si>
  <si>
    <t>G. Campell</t>
  </si>
  <si>
    <t>M.K. Cavanaugh</t>
  </si>
  <si>
    <t>Manning</t>
  </si>
  <si>
    <t>Kramer</t>
  </si>
  <si>
    <t>34' 5 3/4"</t>
  </si>
  <si>
    <t>30' 3 1/4"</t>
  </si>
  <si>
    <t>28' 6 3/4"</t>
  </si>
  <si>
    <t>17' 4"</t>
  </si>
  <si>
    <t>15' 6 1/2"</t>
  </si>
  <si>
    <t>13' 1 1/2"</t>
  </si>
  <si>
    <t>106' 1"</t>
  </si>
  <si>
    <t>92' 9"</t>
  </si>
  <si>
    <t>80' 9"</t>
  </si>
  <si>
    <t>Canestrari</t>
  </si>
  <si>
    <t>5'</t>
  </si>
  <si>
    <t>Lary</t>
  </si>
  <si>
    <t>96' 2 1/4"</t>
  </si>
  <si>
    <t>82' 10 3/4"</t>
  </si>
  <si>
    <t>75' 3"</t>
  </si>
  <si>
    <t>29' 11 1/2"</t>
  </si>
  <si>
    <t>29' 3"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</si>
</sst>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[$-409]dddd\,\ mmmm\ dd\,\ yyyy"/>
    <numFmt numFmtId="167" formatCode="[$-409]h:mm:ss\ AM/PM"/>
    <numFmt numFmtId="168" formatCode="0.0%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7" fontId="0" fillId="0" borderId="21" xfId="0" applyNumberFormat="1" applyBorder="1" applyAlignment="1">
      <alignment/>
    </xf>
    <xf numFmtId="47" fontId="0" fillId="0" borderId="19" xfId="0" applyNumberFormat="1" applyBorder="1" applyAlignment="1">
      <alignment/>
    </xf>
    <xf numFmtId="47" fontId="0" fillId="0" borderId="17" xfId="0" applyNumberFormat="1" applyBorder="1" applyAlignment="1">
      <alignment/>
    </xf>
    <xf numFmtId="16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47" fontId="0" fillId="0" borderId="19" xfId="0" applyNumberFormat="1" applyFill="1" applyBorder="1" applyAlignment="1">
      <alignment/>
    </xf>
    <xf numFmtId="47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7" fontId="0" fillId="0" borderId="21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7" fontId="0" fillId="0" borderId="19" xfId="0" applyNumberFormat="1" applyFont="1" applyFill="1" applyBorder="1" applyAlignment="1">
      <alignment/>
    </xf>
    <xf numFmtId="47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10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10" fontId="0" fillId="36" borderId="0" xfId="0" applyNumberForma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Alignment="1">
      <alignment/>
    </xf>
    <xf numFmtId="10" fontId="0" fillId="37" borderId="0" xfId="0" applyNumberFormat="1" applyFill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10" fontId="0" fillId="38" borderId="0" xfId="0" applyNumberFormat="1" applyFill="1" applyAlignment="1">
      <alignment/>
    </xf>
    <xf numFmtId="0" fontId="4" fillId="0" borderId="17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47" fontId="46" fillId="0" borderId="21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47" fontId="0" fillId="0" borderId="21" xfId="0" applyNumberFormat="1" applyFont="1" applyFill="1" applyBorder="1" applyAlignment="1">
      <alignment/>
    </xf>
    <xf numFmtId="15" fontId="5" fillId="0" borderId="0" xfId="0" applyNumberFormat="1" applyFont="1" applyAlignment="1">
      <alignment horizontal="center"/>
    </xf>
    <xf numFmtId="47" fontId="0" fillId="0" borderId="18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7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7" fontId="0" fillId="0" borderId="17" xfId="0" applyNumberFormat="1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7" fontId="0" fillId="34" borderId="17" xfId="0" applyNumberFormat="1" applyFill="1" applyBorder="1" applyAlignment="1">
      <alignment/>
    </xf>
    <xf numFmtId="47" fontId="0" fillId="34" borderId="18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47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47" fontId="0" fillId="0" borderId="18" xfId="0" applyNumberFormat="1" applyFill="1" applyBorder="1" applyAlignment="1">
      <alignment/>
    </xf>
    <xf numFmtId="0" fontId="0" fillId="34" borderId="21" xfId="0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0" fillId="34" borderId="15" xfId="0" applyFill="1" applyBorder="1" applyAlignment="1">
      <alignment/>
    </xf>
    <xf numFmtId="47" fontId="0" fillId="34" borderId="19" xfId="0" applyNumberFormat="1" applyFill="1" applyBorder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47" fontId="0" fillId="39" borderId="17" xfId="0" applyNumberForma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0" xfId="0" applyFill="1" applyAlignment="1">
      <alignment/>
    </xf>
    <xf numFmtId="47" fontId="46" fillId="0" borderId="14" xfId="0" applyNumberFormat="1" applyFont="1" applyFill="1" applyBorder="1" applyAlignment="1">
      <alignment/>
    </xf>
    <xf numFmtId="47" fontId="4" fillId="0" borderId="17" xfId="0" applyNumberFormat="1" applyFont="1" applyFill="1" applyBorder="1" applyAlignment="1">
      <alignment/>
    </xf>
    <xf numFmtId="47" fontId="0" fillId="34" borderId="2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9.8515625" style="0" bestFit="1" customWidth="1"/>
    <col min="2" max="2" width="12.57421875" style="0" customWidth="1"/>
    <col min="3" max="3" width="8.8515625" style="0" customWidth="1"/>
    <col min="4" max="4" width="13.7109375" style="0" bestFit="1" customWidth="1"/>
    <col min="5" max="5" width="9.28125" style="0" customWidth="1"/>
    <col min="6" max="6" width="12.57421875" style="0" bestFit="1" customWidth="1"/>
    <col min="7" max="7" width="8.2812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34</v>
      </c>
      <c r="C4" s="1"/>
      <c r="D4" s="22"/>
      <c r="E4" s="23">
        <v>41365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43</v>
      </c>
      <c r="I5" s="128"/>
      <c r="J5" s="127" t="s">
        <v>27</v>
      </c>
      <c r="K5" s="128"/>
    </row>
    <row r="6" spans="1:11" ht="15.75">
      <c r="A6" s="4" t="s">
        <v>11</v>
      </c>
      <c r="B6" s="96" t="s">
        <v>91</v>
      </c>
      <c r="C6" s="97" t="s">
        <v>37</v>
      </c>
      <c r="D6" s="5" t="s">
        <v>92</v>
      </c>
      <c r="E6" s="6" t="s">
        <v>37</v>
      </c>
      <c r="F6" s="5" t="s">
        <v>93</v>
      </c>
      <c r="G6" s="6" t="s">
        <v>37</v>
      </c>
      <c r="H6" s="5">
        <v>0</v>
      </c>
      <c r="I6" s="6"/>
      <c r="J6" s="7">
        <v>9</v>
      </c>
      <c r="K6" s="6"/>
    </row>
    <row r="7" spans="1:11" ht="16.5" thickBot="1">
      <c r="A7" s="8" t="s">
        <v>6</v>
      </c>
      <c r="B7" s="98">
        <v>0.0008472222222222222</v>
      </c>
      <c r="C7" s="99"/>
      <c r="D7" s="20">
        <v>0.0009050925925925924</v>
      </c>
      <c r="E7" s="89"/>
      <c r="F7" s="20">
        <v>0.0009629629629629631</v>
      </c>
      <c r="G7" s="10"/>
      <c r="H7" s="9"/>
      <c r="I7" s="10">
        <f>H6</f>
        <v>0</v>
      </c>
      <c r="J7" s="11"/>
      <c r="K7" s="10">
        <f>J6</f>
        <v>9</v>
      </c>
    </row>
    <row r="8" spans="1:11" ht="15.75">
      <c r="A8" s="4" t="s">
        <v>7</v>
      </c>
      <c r="B8" s="100" t="s">
        <v>94</v>
      </c>
      <c r="C8" s="101" t="s">
        <v>37</v>
      </c>
      <c r="D8" s="82" t="s">
        <v>95</v>
      </c>
      <c r="E8" s="83" t="s">
        <v>37</v>
      </c>
      <c r="F8" s="46" t="s">
        <v>96</v>
      </c>
      <c r="G8" s="83" t="s">
        <v>37</v>
      </c>
      <c r="H8" s="5">
        <v>0</v>
      </c>
      <c r="I8" s="6"/>
      <c r="J8" s="7">
        <v>9</v>
      </c>
      <c r="K8" s="6"/>
    </row>
    <row r="9" spans="1:11" ht="16.5" thickBot="1">
      <c r="A9" s="8"/>
      <c r="B9" s="102">
        <v>13.4</v>
      </c>
      <c r="C9" s="103"/>
      <c r="D9" s="24">
        <v>13.9</v>
      </c>
      <c r="E9" s="45"/>
      <c r="F9" s="59">
        <v>14</v>
      </c>
      <c r="G9" s="45"/>
      <c r="H9" s="9"/>
      <c r="I9" s="10">
        <f>I7+H8</f>
        <v>0</v>
      </c>
      <c r="J9" s="11"/>
      <c r="K9" s="10">
        <f>K7+J8</f>
        <v>18</v>
      </c>
    </row>
    <row r="10" spans="1:11" ht="15.75">
      <c r="A10" s="14" t="s">
        <v>8</v>
      </c>
      <c r="B10" s="104" t="s">
        <v>97</v>
      </c>
      <c r="C10" s="101" t="s">
        <v>37</v>
      </c>
      <c r="D10" s="104" t="s">
        <v>98</v>
      </c>
      <c r="E10" s="105" t="s">
        <v>37</v>
      </c>
      <c r="F10" s="90" t="s">
        <v>99</v>
      </c>
      <c r="G10" s="91" t="s">
        <v>100</v>
      </c>
      <c r="H10" s="15">
        <v>1</v>
      </c>
      <c r="I10" s="16"/>
      <c r="J10" s="17">
        <v>8</v>
      </c>
      <c r="K10" s="16"/>
    </row>
    <row r="11" spans="1:11" ht="16.5" thickBot="1">
      <c r="A11" s="14"/>
      <c r="B11" s="106">
        <v>0.00391087962962963</v>
      </c>
      <c r="C11" s="103"/>
      <c r="D11" s="106">
        <v>0.004018518518518519</v>
      </c>
      <c r="E11" s="107"/>
      <c r="F11" s="49">
        <v>0.004084490740740741</v>
      </c>
      <c r="G11" s="48"/>
      <c r="H11" s="15"/>
      <c r="I11" s="10">
        <f>I9+H10</f>
        <v>1</v>
      </c>
      <c r="J11" s="11"/>
      <c r="K11" s="10">
        <f>K9+J10</f>
        <v>26</v>
      </c>
    </row>
    <row r="12" spans="1:11" ht="15.75">
      <c r="A12" s="4" t="s">
        <v>9</v>
      </c>
      <c r="B12" s="96"/>
      <c r="C12" s="101" t="s">
        <v>37</v>
      </c>
      <c r="D12" s="25"/>
      <c r="E12" s="83" t="s">
        <v>100</v>
      </c>
      <c r="F12" s="25"/>
      <c r="G12" s="43"/>
      <c r="H12" s="5">
        <v>0</v>
      </c>
      <c r="I12" s="6"/>
      <c r="J12" s="7">
        <v>5</v>
      </c>
      <c r="K12" s="6"/>
    </row>
    <row r="13" spans="1:11" ht="16.5" thickBot="1">
      <c r="A13" s="8" t="s">
        <v>10</v>
      </c>
      <c r="B13" s="102">
        <v>55.6</v>
      </c>
      <c r="C13" s="103"/>
      <c r="D13" s="24">
        <v>58.4</v>
      </c>
      <c r="E13" s="45"/>
      <c r="F13" s="24"/>
      <c r="G13" s="45"/>
      <c r="H13" s="9"/>
      <c r="I13" s="10">
        <f>I11+H12</f>
        <v>1</v>
      </c>
      <c r="J13" s="11"/>
      <c r="K13" s="10">
        <f>K11+J12</f>
        <v>31</v>
      </c>
    </row>
    <row r="14" spans="1:11" ht="15.75">
      <c r="A14" s="14" t="s">
        <v>11</v>
      </c>
      <c r="B14" s="47"/>
      <c r="C14" s="43"/>
      <c r="D14" s="47"/>
      <c r="E14" s="48"/>
      <c r="F14" s="47"/>
      <c r="G14" s="48"/>
      <c r="H14" s="15"/>
      <c r="I14" s="16"/>
      <c r="J14" s="17"/>
      <c r="K14" s="16"/>
    </row>
    <row r="15" spans="1:11" ht="16.5" thickBot="1">
      <c r="A15" s="14"/>
      <c r="B15" s="47"/>
      <c r="C15" s="45"/>
      <c r="D15" s="47"/>
      <c r="E15" s="48"/>
      <c r="F15" s="47"/>
      <c r="G15" s="48"/>
      <c r="H15" s="15"/>
      <c r="I15" s="10">
        <f>I13+H14</f>
        <v>1</v>
      </c>
      <c r="J15" s="11"/>
      <c r="K15" s="10">
        <f>K13+J14</f>
        <v>31</v>
      </c>
    </row>
    <row r="16" spans="1:11" ht="15.75">
      <c r="A16" s="4" t="s">
        <v>12</v>
      </c>
      <c r="B16" s="25"/>
      <c r="C16" s="43"/>
      <c r="D16" s="25"/>
      <c r="E16" s="43"/>
      <c r="F16" s="25"/>
      <c r="G16" s="43"/>
      <c r="H16" s="5"/>
      <c r="I16" s="6"/>
      <c r="J16" s="7"/>
      <c r="K16" s="6"/>
    </row>
    <row r="17" spans="1:11" ht="16.5" thickBot="1">
      <c r="A17" s="8" t="s">
        <v>13</v>
      </c>
      <c r="B17" s="24"/>
      <c r="C17" s="45"/>
      <c r="D17" s="24"/>
      <c r="E17" s="45"/>
      <c r="F17" s="24"/>
      <c r="G17" s="45"/>
      <c r="H17" s="9"/>
      <c r="I17" s="10">
        <f>I15+H16</f>
        <v>1</v>
      </c>
      <c r="J17" s="11"/>
      <c r="K17" s="10">
        <f>K15+J16</f>
        <v>31</v>
      </c>
    </row>
    <row r="18" spans="1:11" ht="15.75">
      <c r="A18" s="14" t="s">
        <v>14</v>
      </c>
      <c r="B18" s="47"/>
      <c r="C18" s="43"/>
      <c r="D18" s="47"/>
      <c r="E18" s="48"/>
      <c r="F18" s="47"/>
      <c r="G18" s="48"/>
      <c r="H18" s="15"/>
      <c r="I18" s="16"/>
      <c r="J18" s="17"/>
      <c r="K18" s="16"/>
    </row>
    <row r="19" spans="1:11" ht="16.5" thickBot="1">
      <c r="A19" s="14"/>
      <c r="B19" s="49"/>
      <c r="C19" s="45"/>
      <c r="D19" s="49"/>
      <c r="E19" s="48"/>
      <c r="F19" s="49"/>
      <c r="G19" s="48"/>
      <c r="H19" s="15"/>
      <c r="I19" s="10">
        <f>I17+H18</f>
        <v>1</v>
      </c>
      <c r="J19" s="11"/>
      <c r="K19" s="10">
        <f>K17+J18</f>
        <v>31</v>
      </c>
    </row>
    <row r="20" spans="1:11" ht="15.75">
      <c r="A20" s="4" t="s">
        <v>15</v>
      </c>
      <c r="B20" s="25"/>
      <c r="C20" s="43"/>
      <c r="D20" s="25"/>
      <c r="E20" s="43"/>
      <c r="F20" s="25"/>
      <c r="G20" s="43"/>
      <c r="H20" s="5"/>
      <c r="I20" s="6"/>
      <c r="J20" s="7"/>
      <c r="K20" s="6"/>
    </row>
    <row r="21" spans="1:11" ht="16.5" thickBot="1">
      <c r="A21" s="8"/>
      <c r="B21" s="24"/>
      <c r="C21" s="45"/>
      <c r="D21" s="24"/>
      <c r="E21" s="45"/>
      <c r="F21" s="60"/>
      <c r="G21" s="45"/>
      <c r="H21" s="9"/>
      <c r="I21" s="10">
        <f>I19+H20</f>
        <v>1</v>
      </c>
      <c r="J21" s="11"/>
      <c r="K21" s="10">
        <f>K19+J20</f>
        <v>31</v>
      </c>
    </row>
    <row r="22" spans="1:11" ht="15.75">
      <c r="A22" s="14" t="s">
        <v>16</v>
      </c>
      <c r="B22" s="47"/>
      <c r="C22" s="43"/>
      <c r="D22" s="47"/>
      <c r="E22" s="48"/>
      <c r="F22" s="47"/>
      <c r="G22" s="48"/>
      <c r="H22" s="15"/>
      <c r="I22" s="16"/>
      <c r="J22" s="17"/>
      <c r="K22" s="16"/>
    </row>
    <row r="23" spans="1:11" ht="16.5" thickBot="1">
      <c r="A23" s="14"/>
      <c r="B23" s="49"/>
      <c r="C23" s="45"/>
      <c r="D23" s="49"/>
      <c r="E23" s="48"/>
      <c r="F23" s="49"/>
      <c r="G23" s="48"/>
      <c r="H23" s="15"/>
      <c r="I23" s="10">
        <f>I21+H22</f>
        <v>1</v>
      </c>
      <c r="J23" s="11"/>
      <c r="K23" s="10">
        <f>K21+J22</f>
        <v>31</v>
      </c>
    </row>
    <row r="24" spans="1:11" ht="15.75">
      <c r="A24" s="4" t="s">
        <v>17</v>
      </c>
      <c r="B24" s="42"/>
      <c r="C24" s="43"/>
      <c r="D24" s="42"/>
      <c r="E24" s="43"/>
      <c r="F24" s="25"/>
      <c r="G24" s="43"/>
      <c r="H24" s="5"/>
      <c r="I24" s="6"/>
      <c r="J24" s="7"/>
      <c r="K24" s="6"/>
    </row>
    <row r="25" spans="1:11" ht="16.5" thickBot="1">
      <c r="A25" s="8" t="s">
        <v>18</v>
      </c>
      <c r="B25" s="19"/>
      <c r="C25" s="10"/>
      <c r="D25" s="20"/>
      <c r="E25" s="10"/>
      <c r="F25" s="9"/>
      <c r="G25" s="10"/>
      <c r="H25" s="9"/>
      <c r="I25" s="10">
        <f>I23+H24</f>
        <v>1</v>
      </c>
      <c r="J25" s="11"/>
      <c r="K25" s="10">
        <f>K23+J24</f>
        <v>31</v>
      </c>
    </row>
    <row r="26" spans="1:11" ht="15.75">
      <c r="A26" s="4" t="s">
        <v>19</v>
      </c>
      <c r="B26" s="82" t="s">
        <v>94</v>
      </c>
      <c r="C26" s="83" t="s">
        <v>37</v>
      </c>
      <c r="D26" s="93" t="s">
        <v>102</v>
      </c>
      <c r="E26" s="94" t="s">
        <v>37</v>
      </c>
      <c r="F26" s="82" t="s">
        <v>103</v>
      </c>
      <c r="G26" s="83" t="s">
        <v>37</v>
      </c>
      <c r="H26" s="5">
        <v>0</v>
      </c>
      <c r="I26" s="6"/>
      <c r="J26" s="7">
        <v>9</v>
      </c>
      <c r="K26" s="6"/>
    </row>
    <row r="27" spans="1:11" ht="16.5" thickBot="1">
      <c r="A27" s="8" t="s">
        <v>20</v>
      </c>
      <c r="B27" s="92" t="s">
        <v>101</v>
      </c>
      <c r="C27" s="10"/>
      <c r="D27" s="95" t="s">
        <v>104</v>
      </c>
      <c r="E27" s="10"/>
      <c r="F27" s="84" t="s">
        <v>105</v>
      </c>
      <c r="G27" s="45"/>
      <c r="H27" s="9"/>
      <c r="I27" s="10">
        <f>I25+H26</f>
        <v>1</v>
      </c>
      <c r="J27" s="11"/>
      <c r="K27" s="10">
        <f>K25+J26</f>
        <v>40</v>
      </c>
    </row>
    <row r="28" spans="1:11" ht="15.75">
      <c r="A28" s="4" t="s">
        <v>21</v>
      </c>
      <c r="B28" s="7" t="s">
        <v>106</v>
      </c>
      <c r="C28" s="6" t="s">
        <v>100</v>
      </c>
      <c r="D28" s="5" t="s">
        <v>107</v>
      </c>
      <c r="E28" s="6" t="s">
        <v>37</v>
      </c>
      <c r="F28" s="5" t="s">
        <v>108</v>
      </c>
      <c r="G28" s="6" t="s">
        <v>37</v>
      </c>
      <c r="H28" s="5">
        <v>5</v>
      </c>
      <c r="I28" s="6"/>
      <c r="J28" s="7">
        <v>4</v>
      </c>
      <c r="K28" s="6"/>
    </row>
    <row r="29" spans="1:11" ht="16.5" thickBot="1">
      <c r="A29" s="8"/>
      <c r="B29" s="19"/>
      <c r="C29" s="10"/>
      <c r="D29" s="20"/>
      <c r="E29" s="10"/>
      <c r="F29" s="9"/>
      <c r="G29" s="10"/>
      <c r="H29" s="9"/>
      <c r="I29" s="10">
        <f>I27+H28</f>
        <v>6</v>
      </c>
      <c r="J29" s="11"/>
      <c r="K29" s="10">
        <f>K27+J28</f>
        <v>44</v>
      </c>
    </row>
    <row r="30" spans="1:11" ht="15.75">
      <c r="A30" s="4" t="s">
        <v>12</v>
      </c>
      <c r="B30" s="7" t="s">
        <v>127</v>
      </c>
      <c r="C30" s="6" t="s">
        <v>37</v>
      </c>
      <c r="D30" s="117" t="s">
        <v>128</v>
      </c>
      <c r="E30" s="118" t="s">
        <v>37</v>
      </c>
      <c r="F30" s="117" t="s">
        <v>199</v>
      </c>
      <c r="G30" s="118" t="s">
        <v>37</v>
      </c>
      <c r="H30" s="5">
        <v>0</v>
      </c>
      <c r="I30" s="6"/>
      <c r="J30" s="7">
        <v>9</v>
      </c>
      <c r="K30" s="6"/>
    </row>
    <row r="31" spans="1:11" ht="16.5" thickBot="1">
      <c r="A31" s="8" t="s">
        <v>20</v>
      </c>
      <c r="B31" s="19" t="s">
        <v>129</v>
      </c>
      <c r="C31" s="10"/>
      <c r="D31" s="119" t="s">
        <v>130</v>
      </c>
      <c r="E31" s="120"/>
      <c r="F31" s="121" t="s">
        <v>130</v>
      </c>
      <c r="G31" s="120"/>
      <c r="H31" s="9"/>
      <c r="I31" s="10">
        <f>I29+H30</f>
        <v>6</v>
      </c>
      <c r="J31" s="11"/>
      <c r="K31" s="10">
        <f>K29+J30</f>
        <v>53</v>
      </c>
    </row>
    <row r="32" spans="1:11" ht="15.75">
      <c r="A32" s="4" t="s">
        <v>22</v>
      </c>
      <c r="B32" s="42" t="s">
        <v>135</v>
      </c>
      <c r="C32" s="43" t="s">
        <v>37</v>
      </c>
      <c r="D32" s="25" t="s">
        <v>156</v>
      </c>
      <c r="E32" s="43" t="s">
        <v>100</v>
      </c>
      <c r="F32" s="25" t="s">
        <v>157</v>
      </c>
      <c r="G32" s="43" t="s">
        <v>37</v>
      </c>
      <c r="H32" s="25">
        <v>3</v>
      </c>
      <c r="I32" s="43"/>
      <c r="J32" s="42">
        <v>6</v>
      </c>
      <c r="K32" s="43"/>
    </row>
    <row r="33" spans="1:11" ht="16.5" thickBot="1">
      <c r="A33" s="8" t="s">
        <v>23</v>
      </c>
      <c r="B33" s="26" t="s">
        <v>158</v>
      </c>
      <c r="C33" s="45"/>
      <c r="D33" s="27" t="s">
        <v>159</v>
      </c>
      <c r="E33" s="45"/>
      <c r="F33" s="24" t="s">
        <v>160</v>
      </c>
      <c r="G33" s="45"/>
      <c r="H33" s="24"/>
      <c r="I33" s="45">
        <f>I31+H32</f>
        <v>9</v>
      </c>
      <c r="J33" s="116"/>
      <c r="K33" s="45">
        <f>K31+J32</f>
        <v>59</v>
      </c>
    </row>
    <row r="34" spans="1:11" ht="15.75">
      <c r="A34" s="4" t="s">
        <v>24</v>
      </c>
      <c r="B34" s="7"/>
      <c r="C34" s="6"/>
      <c r="D34" s="5"/>
      <c r="E34" s="6"/>
      <c r="F34" s="5"/>
      <c r="G34" s="6"/>
      <c r="H34" s="5"/>
      <c r="I34" s="6"/>
      <c r="J34" s="7"/>
      <c r="K34" s="6"/>
    </row>
    <row r="35" spans="1:11" ht="16.5" thickBot="1">
      <c r="A35" s="8" t="s">
        <v>20</v>
      </c>
      <c r="B35" s="19"/>
      <c r="C35" s="10"/>
      <c r="D35" s="20"/>
      <c r="E35" s="10"/>
      <c r="F35" s="9"/>
      <c r="G35" s="10"/>
      <c r="H35" s="9"/>
      <c r="I35" s="10">
        <f>I33+H34</f>
        <v>9</v>
      </c>
      <c r="J35" s="11"/>
      <c r="K35" s="10">
        <f>K33+J34</f>
        <v>59</v>
      </c>
    </row>
    <row r="36" spans="1:11" ht="15.75">
      <c r="A36" s="4" t="s">
        <v>25</v>
      </c>
      <c r="B36" s="7"/>
      <c r="C36" s="6"/>
      <c r="D36" s="5"/>
      <c r="E36" s="6"/>
      <c r="F36" s="5"/>
      <c r="G36" s="6"/>
      <c r="H36" s="5"/>
      <c r="I36" s="6"/>
      <c r="J36" s="7"/>
      <c r="K36" s="6"/>
    </row>
    <row r="37" spans="1:11" ht="16.5" thickBot="1">
      <c r="A37" s="8" t="s">
        <v>10</v>
      </c>
      <c r="B37" s="19"/>
      <c r="C37" s="10"/>
      <c r="D37" s="20"/>
      <c r="E37" s="10"/>
      <c r="F37" s="9"/>
      <c r="G37" s="10"/>
      <c r="H37" s="9"/>
      <c r="I37" s="10">
        <f>I35+H36</f>
        <v>9</v>
      </c>
      <c r="J37" s="11"/>
      <c r="K37" s="10">
        <f>K35+J36</f>
        <v>59</v>
      </c>
    </row>
    <row r="39" spans="2:5" ht="12.75">
      <c r="B39" s="115"/>
      <c r="C39" s="114"/>
      <c r="D39" s="122" t="s">
        <v>200</v>
      </c>
      <c r="E39" s="122"/>
    </row>
    <row r="40" spans="2:3" ht="12.75">
      <c r="B40" s="114"/>
      <c r="C40" s="114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3">
      <selection activeCell="M45" sqref="M45"/>
    </sheetView>
  </sheetViews>
  <sheetFormatPr defaultColWidth="9.140625" defaultRowHeight="12.75"/>
  <cols>
    <col min="1" max="1" width="16.28125" style="0" bestFit="1" customWidth="1"/>
    <col min="2" max="2" width="4.7109375" style="0" customWidth="1"/>
    <col min="3" max="19" width="5.140625" style="0" bestFit="1" customWidth="1"/>
    <col min="20" max="21" width="6.8515625" style="0" bestFit="1" customWidth="1"/>
    <col min="22" max="22" width="9.8515625" style="0" bestFit="1" customWidth="1"/>
  </cols>
  <sheetData>
    <row r="1" ht="12.75">
      <c r="A1" s="34" t="s">
        <v>73</v>
      </c>
    </row>
    <row r="3" spans="2:22" ht="12.75">
      <c r="B3" t="s">
        <v>44</v>
      </c>
      <c r="D3" t="s">
        <v>45</v>
      </c>
      <c r="F3" t="s">
        <v>38</v>
      </c>
      <c r="H3" t="s">
        <v>59</v>
      </c>
      <c r="J3" t="s">
        <v>26</v>
      </c>
      <c r="L3" t="s">
        <v>40</v>
      </c>
      <c r="N3" t="s">
        <v>58</v>
      </c>
      <c r="P3" t="s">
        <v>55</v>
      </c>
      <c r="R3" t="s">
        <v>60</v>
      </c>
      <c r="T3" s="29" t="s">
        <v>57</v>
      </c>
      <c r="U3" s="29" t="s">
        <v>57</v>
      </c>
      <c r="V3" s="32" t="s">
        <v>37</v>
      </c>
    </row>
    <row r="4" spans="2:26" ht="12.75">
      <c r="B4" s="30" t="s">
        <v>53</v>
      </c>
      <c r="C4" s="29" t="s">
        <v>54</v>
      </c>
      <c r="D4" s="31" t="s">
        <v>53</v>
      </c>
      <c r="E4" s="29" t="s">
        <v>54</v>
      </c>
      <c r="F4" s="31" t="s">
        <v>53</v>
      </c>
      <c r="G4" s="29" t="s">
        <v>54</v>
      </c>
      <c r="H4" s="31" t="s">
        <v>53</v>
      </c>
      <c r="I4" s="29" t="s">
        <v>54</v>
      </c>
      <c r="J4" s="31" t="s">
        <v>53</v>
      </c>
      <c r="K4" s="29" t="s">
        <v>54</v>
      </c>
      <c r="L4" s="31" t="s">
        <v>53</v>
      </c>
      <c r="M4" s="29" t="s">
        <v>54</v>
      </c>
      <c r="N4" s="31" t="s">
        <v>53</v>
      </c>
      <c r="O4" s="29" t="s">
        <v>54</v>
      </c>
      <c r="P4" s="31" t="s">
        <v>53</v>
      </c>
      <c r="Q4" s="29" t="s">
        <v>54</v>
      </c>
      <c r="R4" s="31" t="s">
        <v>53</v>
      </c>
      <c r="S4" s="29" t="s">
        <v>54</v>
      </c>
      <c r="T4" s="31" t="s">
        <v>53</v>
      </c>
      <c r="U4" s="29" t="s">
        <v>54</v>
      </c>
      <c r="V4" s="32" t="s">
        <v>61</v>
      </c>
      <c r="W4" s="29"/>
      <c r="X4" s="29"/>
      <c r="Y4" s="29"/>
      <c r="Z4" s="29"/>
    </row>
    <row r="5" spans="1:26" ht="15.75">
      <c r="A5" s="41" t="s">
        <v>2</v>
      </c>
      <c r="B5" s="30"/>
      <c r="C5" s="29"/>
      <c r="D5" s="31"/>
      <c r="E5" s="29"/>
      <c r="F5" s="31"/>
      <c r="G5" s="29"/>
      <c r="H5" s="31"/>
      <c r="I5" s="29"/>
      <c r="J5" s="31"/>
      <c r="K5" s="29"/>
      <c r="L5" s="31"/>
      <c r="M5" s="29"/>
      <c r="N5" s="31"/>
      <c r="O5" s="29"/>
      <c r="P5" s="31"/>
      <c r="Q5" s="29"/>
      <c r="R5" s="31"/>
      <c r="S5" s="29"/>
      <c r="T5" s="31"/>
      <c r="U5" s="29"/>
      <c r="V5" s="32"/>
      <c r="W5" s="29"/>
      <c r="X5" s="29"/>
      <c r="Y5" s="29"/>
      <c r="Z5" s="29"/>
    </row>
    <row r="6" spans="1:26" ht="15.75">
      <c r="A6" s="40" t="s">
        <v>46</v>
      </c>
      <c r="B6" s="30"/>
      <c r="C6" s="29"/>
      <c r="D6" s="31"/>
      <c r="E6" s="29"/>
      <c r="F6" s="31"/>
      <c r="G6" s="29"/>
      <c r="H6" s="31"/>
      <c r="I6" s="29"/>
      <c r="J6" s="31"/>
      <c r="K6" s="29"/>
      <c r="L6" s="31"/>
      <c r="M6" s="29"/>
      <c r="N6" s="31"/>
      <c r="O6" s="29"/>
      <c r="P6" s="31"/>
      <c r="Q6" s="29"/>
      <c r="R6" s="31"/>
      <c r="S6" s="29"/>
      <c r="T6" s="31">
        <f>B6+D6+F6+H6+J6+L6+N6+P6+R6</f>
        <v>0</v>
      </c>
      <c r="U6" s="44">
        <f>C6+E6+G6+I6+K6+M6+O6+Q6+S6</f>
        <v>0</v>
      </c>
      <c r="V6" s="33">
        <f>T6/81</f>
        <v>0</v>
      </c>
      <c r="W6" s="29"/>
      <c r="X6" s="29"/>
      <c r="Y6" s="29"/>
      <c r="Z6" s="29"/>
    </row>
    <row r="7" spans="1:26" ht="8.25" customHeight="1">
      <c r="A7" s="40"/>
      <c r="B7" s="30"/>
      <c r="C7" s="29"/>
      <c r="D7" s="31"/>
      <c r="E7" s="29"/>
      <c r="F7" s="31"/>
      <c r="G7" s="29"/>
      <c r="H7" s="31"/>
      <c r="I7" s="29"/>
      <c r="J7" s="31"/>
      <c r="K7" s="29"/>
      <c r="L7" s="31"/>
      <c r="M7" s="29"/>
      <c r="N7" s="31"/>
      <c r="O7" s="29"/>
      <c r="P7" s="31"/>
      <c r="Q7" s="29"/>
      <c r="R7" s="31"/>
      <c r="S7" s="29"/>
      <c r="T7" s="31"/>
      <c r="U7" s="29"/>
      <c r="V7" s="32"/>
      <c r="W7" s="29"/>
      <c r="X7" s="29"/>
      <c r="Y7" s="29"/>
      <c r="Z7" s="29"/>
    </row>
    <row r="8" spans="1:26" ht="15.75">
      <c r="A8" s="40" t="s">
        <v>7</v>
      </c>
      <c r="B8" s="30"/>
      <c r="C8" s="29"/>
      <c r="D8" s="31"/>
      <c r="E8" s="29"/>
      <c r="F8" s="31"/>
      <c r="G8" s="29"/>
      <c r="H8" s="31"/>
      <c r="I8" s="29"/>
      <c r="J8" s="31"/>
      <c r="K8" s="29"/>
      <c r="L8" s="31"/>
      <c r="M8" s="29"/>
      <c r="N8" s="31"/>
      <c r="O8" s="29"/>
      <c r="P8" s="31"/>
      <c r="Q8" s="29"/>
      <c r="R8" s="31"/>
      <c r="S8" s="29"/>
      <c r="T8" s="31">
        <f>B8+D8+F8+H8+J8+L8+N8+P8+R8</f>
        <v>0</v>
      </c>
      <c r="U8" s="44">
        <f>C8+E8+G8+I8+K8+M8+O8+Q8+S8</f>
        <v>0</v>
      </c>
      <c r="V8" s="33">
        <f>T8/81</f>
        <v>0</v>
      </c>
      <c r="W8" s="29"/>
      <c r="X8" s="29"/>
      <c r="Y8" s="29"/>
      <c r="Z8" s="29"/>
    </row>
    <row r="9" spans="1:26" ht="8.25" customHeight="1">
      <c r="A9" s="40"/>
      <c r="B9" s="30"/>
      <c r="C9" s="29"/>
      <c r="D9" s="31"/>
      <c r="E9" s="29"/>
      <c r="F9" s="31"/>
      <c r="G9" s="29"/>
      <c r="H9" s="31"/>
      <c r="I9" s="29"/>
      <c r="J9" s="31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2"/>
      <c r="W9" s="29"/>
      <c r="X9" s="29"/>
      <c r="Y9" s="29"/>
      <c r="Z9" s="29"/>
    </row>
    <row r="10" spans="1:26" ht="15.75">
      <c r="A10" s="40" t="s">
        <v>8</v>
      </c>
      <c r="B10" s="30"/>
      <c r="C10" s="29"/>
      <c r="D10" s="31"/>
      <c r="E10" s="29"/>
      <c r="F10" s="31"/>
      <c r="G10" s="29"/>
      <c r="H10" s="31"/>
      <c r="I10" s="29"/>
      <c r="J10" s="31"/>
      <c r="K10" s="29"/>
      <c r="L10" s="31"/>
      <c r="M10" s="29"/>
      <c r="N10" s="31"/>
      <c r="O10" s="29"/>
      <c r="P10" s="31"/>
      <c r="Q10" s="29"/>
      <c r="R10" s="31"/>
      <c r="S10" s="29"/>
      <c r="T10" s="31">
        <f>B10+D10+F10+H10+J10+L10+N10+P10+R10</f>
        <v>0</v>
      </c>
      <c r="U10" s="44">
        <f>C10+E10+G10+I10+K10+M10+O10+Q10+S10</f>
        <v>0</v>
      </c>
      <c r="V10" s="33">
        <f>T10/81</f>
        <v>0</v>
      </c>
      <c r="W10" s="29"/>
      <c r="X10" s="29"/>
      <c r="Y10" s="29"/>
      <c r="Z10" s="29"/>
    </row>
    <row r="11" spans="1:26" ht="8.25" customHeight="1">
      <c r="A11" s="40"/>
      <c r="B11" s="30"/>
      <c r="C11" s="29"/>
      <c r="D11" s="31"/>
      <c r="E11" s="29"/>
      <c r="F11" s="31"/>
      <c r="G11" s="29"/>
      <c r="H11" s="31"/>
      <c r="I11" s="29"/>
      <c r="J11" s="31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2"/>
      <c r="W11" s="29"/>
      <c r="X11" s="29"/>
      <c r="Y11" s="29"/>
      <c r="Z11" s="29"/>
    </row>
    <row r="12" spans="1:26" ht="15.75">
      <c r="A12" s="40" t="s">
        <v>47</v>
      </c>
      <c r="B12" s="30"/>
      <c r="C12" s="29"/>
      <c r="D12" s="31"/>
      <c r="E12" s="29"/>
      <c r="F12" s="31"/>
      <c r="G12" s="29"/>
      <c r="H12" s="31"/>
      <c r="I12" s="29"/>
      <c r="J12" s="31"/>
      <c r="K12" s="29"/>
      <c r="L12" s="31"/>
      <c r="M12" s="29"/>
      <c r="N12" s="31"/>
      <c r="O12" s="29"/>
      <c r="P12" s="31"/>
      <c r="Q12" s="29"/>
      <c r="R12" s="31"/>
      <c r="S12" s="29"/>
      <c r="T12" s="31">
        <f>B12+D12+F12+H12+J12+L12+N12+P12+R12</f>
        <v>0</v>
      </c>
      <c r="U12" s="44">
        <f>C12+E12+G12+I12+K12+M12+O12+Q12+S12</f>
        <v>0</v>
      </c>
      <c r="V12" s="33">
        <f>T12/40</f>
        <v>0</v>
      </c>
      <c r="W12" s="29"/>
      <c r="X12" s="29"/>
      <c r="Y12" s="29"/>
      <c r="Z12" s="29"/>
    </row>
    <row r="13" spans="1:26" ht="8.25" customHeight="1">
      <c r="A13" s="40"/>
      <c r="B13" s="30"/>
      <c r="C13" s="29"/>
      <c r="D13" s="31"/>
      <c r="E13" s="29"/>
      <c r="F13" s="31"/>
      <c r="G13" s="29"/>
      <c r="H13" s="31"/>
      <c r="I13" s="29"/>
      <c r="J13" s="31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2"/>
      <c r="W13" s="29"/>
      <c r="X13" s="29"/>
      <c r="Y13" s="29"/>
      <c r="Z13" s="29"/>
    </row>
    <row r="14" spans="1:26" ht="15.75">
      <c r="A14" s="40" t="s">
        <v>11</v>
      </c>
      <c r="B14" s="30"/>
      <c r="C14" s="29"/>
      <c r="D14" s="31"/>
      <c r="E14" s="29"/>
      <c r="F14" s="31"/>
      <c r="G14" s="29"/>
      <c r="H14" s="31"/>
      <c r="I14" s="29"/>
      <c r="J14" s="31"/>
      <c r="K14" s="29"/>
      <c r="L14" s="31"/>
      <c r="M14" s="29"/>
      <c r="N14" s="31"/>
      <c r="O14" s="29"/>
      <c r="P14" s="31"/>
      <c r="Q14" s="29"/>
      <c r="R14" s="31"/>
      <c r="S14" s="29"/>
      <c r="T14" s="31">
        <f>B14+D14+F14+H14+J14+L14+N14+P14+R14</f>
        <v>0</v>
      </c>
      <c r="U14" s="44">
        <f>C14+E14+G14+I14+K14+M14+O14+Q14+S14</f>
        <v>0</v>
      </c>
      <c r="V14" s="33">
        <f>T14/81</f>
        <v>0</v>
      </c>
      <c r="W14" s="29"/>
      <c r="X14" s="29"/>
      <c r="Y14" s="29"/>
      <c r="Z14" s="29"/>
    </row>
    <row r="15" spans="1:26" ht="8.25" customHeight="1">
      <c r="A15" s="40"/>
      <c r="B15" s="30"/>
      <c r="C15" s="29"/>
      <c r="D15" s="31"/>
      <c r="E15" s="29"/>
      <c r="F15" s="31"/>
      <c r="G15" s="29"/>
      <c r="H15" s="31"/>
      <c r="I15" s="29"/>
      <c r="J15" s="31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2"/>
      <c r="W15" s="29"/>
      <c r="X15" s="29"/>
      <c r="Y15" s="29"/>
      <c r="Z15" s="29"/>
    </row>
    <row r="16" spans="1:26" ht="15.75">
      <c r="A16" s="40" t="s">
        <v>48</v>
      </c>
      <c r="B16" s="30"/>
      <c r="C16" s="29"/>
      <c r="D16" s="31"/>
      <c r="E16" s="29"/>
      <c r="F16" s="31"/>
      <c r="G16" s="29"/>
      <c r="H16" s="31"/>
      <c r="I16" s="29"/>
      <c r="J16" s="31"/>
      <c r="K16" s="29"/>
      <c r="L16" s="31"/>
      <c r="M16" s="29"/>
      <c r="N16" s="31"/>
      <c r="O16" s="29"/>
      <c r="P16" s="31"/>
      <c r="Q16" s="29"/>
      <c r="R16" s="31"/>
      <c r="S16" s="29"/>
      <c r="T16" s="31">
        <f>B16+D16+F16+H16+J16+L16+N16+P16+R16</f>
        <v>0</v>
      </c>
      <c r="U16" s="44">
        <f>C16+E16+G16+I16+K16+M16+O16+Q16+S16</f>
        <v>0</v>
      </c>
      <c r="V16" s="33">
        <f>T16/81</f>
        <v>0</v>
      </c>
      <c r="W16" s="29"/>
      <c r="X16" s="29"/>
      <c r="Y16" s="29"/>
      <c r="Z16" s="29"/>
    </row>
    <row r="17" spans="1:26" ht="8.25" customHeight="1">
      <c r="A17" s="40"/>
      <c r="B17" s="30"/>
      <c r="C17" s="29"/>
      <c r="D17" s="31"/>
      <c r="E17" s="29"/>
      <c r="F17" s="31"/>
      <c r="G17" s="29"/>
      <c r="H17" s="31"/>
      <c r="I17" s="29"/>
      <c r="J17" s="31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2"/>
      <c r="W17" s="29"/>
      <c r="X17" s="29"/>
      <c r="Y17" s="29"/>
      <c r="Z17" s="29"/>
    </row>
    <row r="18" spans="1:26" ht="15.75">
      <c r="A18" s="40" t="s">
        <v>14</v>
      </c>
      <c r="B18" s="30"/>
      <c r="C18" s="29"/>
      <c r="D18" s="31"/>
      <c r="E18" s="29"/>
      <c r="F18" s="31"/>
      <c r="G18" s="29"/>
      <c r="H18" s="31"/>
      <c r="I18" s="29"/>
      <c r="J18" s="31"/>
      <c r="K18" s="29"/>
      <c r="L18" s="31"/>
      <c r="M18" s="29"/>
      <c r="N18" s="31"/>
      <c r="O18" s="29"/>
      <c r="P18" s="31"/>
      <c r="Q18" s="29"/>
      <c r="R18" s="31"/>
      <c r="S18" s="29"/>
      <c r="T18" s="31">
        <f>B18+D18+F18+H18+J18+L18+N18+P18+R18</f>
        <v>0</v>
      </c>
      <c r="U18" s="44">
        <f>C18+E18+G18+I18+K18+M18+O18+Q18+S18</f>
        <v>0</v>
      </c>
      <c r="V18" s="33">
        <f>T18/81</f>
        <v>0</v>
      </c>
      <c r="W18" s="29"/>
      <c r="X18" s="29"/>
      <c r="Y18" s="29"/>
      <c r="Z18" s="29"/>
    </row>
    <row r="19" spans="1:26" ht="8.25" customHeight="1">
      <c r="A19" s="40"/>
      <c r="B19" s="30"/>
      <c r="C19" s="29"/>
      <c r="D19" s="31"/>
      <c r="E19" s="29"/>
      <c r="F19" s="31"/>
      <c r="G19" s="29"/>
      <c r="H19" s="31"/>
      <c r="I19" s="29"/>
      <c r="J19" s="31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2"/>
      <c r="W19" s="29"/>
      <c r="X19" s="29"/>
      <c r="Y19" s="29"/>
      <c r="Z19" s="29"/>
    </row>
    <row r="20" spans="1:26" ht="15.75">
      <c r="A20" s="40" t="s">
        <v>15</v>
      </c>
      <c r="B20" s="30"/>
      <c r="C20" s="29"/>
      <c r="D20" s="31"/>
      <c r="E20" s="29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31"/>
      <c r="Q20" s="29"/>
      <c r="R20" s="31"/>
      <c r="S20" s="29"/>
      <c r="T20" s="31">
        <f>B20+D20+F20+H20+J20+L20+N20+P20+R20</f>
        <v>0</v>
      </c>
      <c r="U20" s="44">
        <f>C20+E20+G20+I20+K20+M20+O20+Q20+S20</f>
        <v>0</v>
      </c>
      <c r="V20" s="33">
        <f>T20/81</f>
        <v>0</v>
      </c>
      <c r="W20" s="29"/>
      <c r="X20" s="29"/>
      <c r="Y20" s="29"/>
      <c r="Z20" s="29"/>
    </row>
    <row r="21" spans="1:26" ht="8.25" customHeight="1">
      <c r="A21" s="40"/>
      <c r="B21" s="30"/>
      <c r="C21" s="29"/>
      <c r="D21" s="31"/>
      <c r="E21" s="29"/>
      <c r="F21" s="31"/>
      <c r="G21" s="29"/>
      <c r="H21" s="31"/>
      <c r="I21" s="29"/>
      <c r="J21" s="31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2"/>
      <c r="W21" s="29"/>
      <c r="X21" s="29"/>
      <c r="Y21" s="29"/>
      <c r="Z21" s="29"/>
    </row>
    <row r="22" spans="1:26" ht="15.75">
      <c r="A22" s="40" t="s">
        <v>16</v>
      </c>
      <c r="B22" s="30"/>
      <c r="C22" s="29"/>
      <c r="D22" s="31"/>
      <c r="E22" s="29"/>
      <c r="F22" s="31"/>
      <c r="G22" s="29"/>
      <c r="H22" s="31"/>
      <c r="I22" s="29"/>
      <c r="J22" s="31"/>
      <c r="K22" s="29"/>
      <c r="L22" s="31"/>
      <c r="M22" s="29"/>
      <c r="N22" s="31"/>
      <c r="O22" s="29"/>
      <c r="P22" s="31"/>
      <c r="Q22" s="29"/>
      <c r="R22" s="31"/>
      <c r="S22" s="29"/>
      <c r="T22" s="31">
        <f>B22+D22+F22+H22+J22+L22+N22+P22+R22</f>
        <v>0</v>
      </c>
      <c r="U22" s="44">
        <f>C22+E22+G22+I22+K22+M22+O22+Q22+S22</f>
        <v>0</v>
      </c>
      <c r="V22" s="33">
        <f>T22/81</f>
        <v>0</v>
      </c>
      <c r="W22" s="29"/>
      <c r="X22" s="29"/>
      <c r="Y22" s="29"/>
      <c r="Z22" s="29"/>
    </row>
    <row r="23" spans="1:26" ht="8.25" customHeight="1">
      <c r="A23" s="40"/>
      <c r="B23" s="30"/>
      <c r="C23" s="29"/>
      <c r="D23" s="31"/>
      <c r="E23" s="29"/>
      <c r="F23" s="31"/>
      <c r="G23" s="29"/>
      <c r="H23" s="31"/>
      <c r="I23" s="29"/>
      <c r="J23" s="31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2"/>
      <c r="W23" s="29"/>
      <c r="X23" s="29"/>
      <c r="Y23" s="29"/>
      <c r="Z23" s="29"/>
    </row>
    <row r="24" spans="1:26" ht="15.75">
      <c r="A24" s="40" t="s">
        <v>49</v>
      </c>
      <c r="B24" s="30"/>
      <c r="C24" s="29"/>
      <c r="D24" s="31"/>
      <c r="E24" s="29"/>
      <c r="F24" s="31"/>
      <c r="G24" s="29"/>
      <c r="H24" s="31"/>
      <c r="I24" s="29"/>
      <c r="J24" s="31"/>
      <c r="K24" s="29"/>
      <c r="L24" s="31"/>
      <c r="M24" s="29"/>
      <c r="N24" s="31"/>
      <c r="O24" s="29"/>
      <c r="P24" s="31"/>
      <c r="Q24" s="29"/>
      <c r="R24" s="31"/>
      <c r="S24" s="29"/>
      <c r="T24" s="31">
        <f>B24+D24+F24+H24+J24+L24+N24+P24+R24</f>
        <v>0</v>
      </c>
      <c r="U24" s="44">
        <f>C24+E24+G24+I24+K24+M24+O24+Q24+S24</f>
        <v>0</v>
      </c>
      <c r="V24" s="33">
        <f>T24/81</f>
        <v>0</v>
      </c>
      <c r="W24" s="29"/>
      <c r="X24" s="29"/>
      <c r="Y24" s="29"/>
      <c r="Z24" s="29"/>
    </row>
    <row r="25" spans="1:26" ht="8.25" customHeight="1">
      <c r="A25" s="40"/>
      <c r="B25" s="30"/>
      <c r="C25" s="29"/>
      <c r="D25" s="31"/>
      <c r="E25" s="29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2"/>
      <c r="W25" s="29"/>
      <c r="X25" s="29"/>
      <c r="Y25" s="29"/>
      <c r="Z25" s="29"/>
    </row>
    <row r="26" spans="1:26" ht="15.75">
      <c r="A26" s="40" t="s">
        <v>50</v>
      </c>
      <c r="B26" s="30"/>
      <c r="C26" s="29"/>
      <c r="D26" s="31"/>
      <c r="E26" s="29"/>
      <c r="F26" s="31"/>
      <c r="G26" s="29"/>
      <c r="H26" s="31"/>
      <c r="I26" s="29"/>
      <c r="J26" s="31"/>
      <c r="K26" s="29"/>
      <c r="L26" s="31"/>
      <c r="M26" s="29"/>
      <c r="N26" s="31"/>
      <c r="O26" s="29"/>
      <c r="P26" s="31"/>
      <c r="Q26" s="29"/>
      <c r="R26" s="31"/>
      <c r="S26" s="29"/>
      <c r="T26" s="31">
        <f>B26+D26+F26+H26+J26+L26+N26+P26+R26</f>
        <v>0</v>
      </c>
      <c r="U26" s="44">
        <f>C26+E26+G26+I26+K26+M26+O26+Q26+S26</f>
        <v>0</v>
      </c>
      <c r="V26" s="33">
        <f aca="true" t="shared" si="0" ref="V26:V34">T26/81</f>
        <v>0</v>
      </c>
      <c r="W26" s="29"/>
      <c r="X26" s="29"/>
      <c r="Y26" s="29"/>
      <c r="Z26" s="29"/>
    </row>
    <row r="27" spans="1:26" ht="8.25" customHeight="1">
      <c r="A27" s="40"/>
      <c r="B27" s="30"/>
      <c r="C27" s="29"/>
      <c r="D27" s="31"/>
      <c r="E27" s="29"/>
      <c r="F27" s="31"/>
      <c r="G27" s="29"/>
      <c r="H27" s="31"/>
      <c r="I27" s="29"/>
      <c r="J27" s="31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3"/>
      <c r="W27" s="29"/>
      <c r="X27" s="29"/>
      <c r="Y27" s="29"/>
      <c r="Z27" s="29"/>
    </row>
    <row r="28" spans="1:26" ht="15.75">
      <c r="A28" s="40" t="s">
        <v>21</v>
      </c>
      <c r="B28" s="30"/>
      <c r="C28" s="29"/>
      <c r="D28" s="31"/>
      <c r="E28" s="29"/>
      <c r="F28" s="31"/>
      <c r="G28" s="29"/>
      <c r="H28" s="31"/>
      <c r="I28" s="29"/>
      <c r="J28" s="31"/>
      <c r="K28" s="29"/>
      <c r="L28" s="31"/>
      <c r="M28" s="29"/>
      <c r="N28" s="31"/>
      <c r="O28" s="29"/>
      <c r="P28" s="31"/>
      <c r="Q28" s="29"/>
      <c r="R28" s="31"/>
      <c r="S28" s="29"/>
      <c r="T28" s="31">
        <f>B28+D28+F28+H28+J28+L28+N28+P28+R28</f>
        <v>0</v>
      </c>
      <c r="U28" s="44">
        <f>C28+E28+G28+I28+K28+M28+O28+Q28+S28</f>
        <v>0</v>
      </c>
      <c r="V28" s="33">
        <f t="shared" si="0"/>
        <v>0</v>
      </c>
      <c r="W28" s="29"/>
      <c r="X28" s="29"/>
      <c r="Y28" s="29"/>
      <c r="Z28" s="29"/>
    </row>
    <row r="29" spans="1:26" ht="8.25" customHeight="1">
      <c r="A29" s="40"/>
      <c r="B29" s="30"/>
      <c r="C29" s="29"/>
      <c r="D29" s="31"/>
      <c r="E29" s="29"/>
      <c r="F29" s="31"/>
      <c r="G29" s="29"/>
      <c r="H29" s="31"/>
      <c r="I29" s="29"/>
      <c r="J29" s="31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3"/>
      <c r="W29" s="29"/>
      <c r="X29" s="29"/>
      <c r="Y29" s="29"/>
      <c r="Z29" s="29"/>
    </row>
    <row r="30" spans="1:26" ht="15.75">
      <c r="A30" s="40" t="s">
        <v>51</v>
      </c>
      <c r="B30" s="30"/>
      <c r="C30" s="29"/>
      <c r="D30" s="31"/>
      <c r="E30" s="29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31"/>
      <c r="Q30" s="29"/>
      <c r="R30" s="31"/>
      <c r="S30" s="29"/>
      <c r="T30" s="31">
        <f>B30+D30+F30+H30+J30+L30+N30+P30+R30</f>
        <v>0</v>
      </c>
      <c r="U30" s="44">
        <f>C30+E30+G30+I30+K30+M30+O30+Q30+S30</f>
        <v>0</v>
      </c>
      <c r="V30" s="33">
        <f t="shared" si="0"/>
        <v>0</v>
      </c>
      <c r="W30" s="29"/>
      <c r="X30" s="29"/>
      <c r="Y30" s="29"/>
      <c r="Z30" s="29"/>
    </row>
    <row r="31" spans="1:26" ht="8.25" customHeight="1">
      <c r="A31" s="40"/>
      <c r="B31" s="30"/>
      <c r="C31" s="29"/>
      <c r="D31" s="31"/>
      <c r="E31" s="29"/>
      <c r="F31" s="31"/>
      <c r="G31" s="29"/>
      <c r="H31" s="31"/>
      <c r="I31" s="29"/>
      <c r="J31" s="31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2"/>
      <c r="W31" s="29"/>
      <c r="X31" s="29"/>
      <c r="Y31" s="29"/>
      <c r="Z31" s="29"/>
    </row>
    <row r="32" spans="1:26" ht="15.75">
      <c r="A32" s="40" t="s">
        <v>22</v>
      </c>
      <c r="B32" s="30"/>
      <c r="C32" s="29"/>
      <c r="D32" s="31"/>
      <c r="E32" s="29"/>
      <c r="F32" s="31"/>
      <c r="G32" s="29"/>
      <c r="H32" s="31"/>
      <c r="I32" s="29"/>
      <c r="J32" s="31"/>
      <c r="K32" s="29"/>
      <c r="L32" s="31"/>
      <c r="M32" s="29"/>
      <c r="N32" s="31"/>
      <c r="O32" s="29"/>
      <c r="P32" s="31"/>
      <c r="Q32" s="29"/>
      <c r="R32" s="31"/>
      <c r="S32" s="29"/>
      <c r="T32" s="31">
        <f>B32+D32+F32+H32+J32+L32+N32+P32+R32</f>
        <v>0</v>
      </c>
      <c r="U32" s="44">
        <f>C32+E32+G32+I32+K32+M32+O32+Q32+S32</f>
        <v>0</v>
      </c>
      <c r="V32" s="33">
        <f t="shared" si="0"/>
        <v>0</v>
      </c>
      <c r="W32" s="29"/>
      <c r="X32" s="29"/>
      <c r="Y32" s="29"/>
      <c r="Z32" s="29"/>
    </row>
    <row r="33" spans="1:26" ht="8.25" customHeight="1">
      <c r="A33" s="40" t="s">
        <v>23</v>
      </c>
      <c r="B33" s="30"/>
      <c r="C33" s="29"/>
      <c r="D33" s="31"/>
      <c r="E33" s="29"/>
      <c r="F33" s="31"/>
      <c r="G33" s="29"/>
      <c r="H33" s="31"/>
      <c r="I33" s="29"/>
      <c r="J33" s="31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2"/>
      <c r="W33" s="29"/>
      <c r="X33" s="29"/>
      <c r="Y33" s="29"/>
      <c r="Z33" s="29"/>
    </row>
    <row r="34" spans="1:26" ht="15.75">
      <c r="A34" s="40" t="s">
        <v>52</v>
      </c>
      <c r="B34" s="30"/>
      <c r="C34" s="29"/>
      <c r="D34" s="31"/>
      <c r="E34" s="29"/>
      <c r="F34" s="31"/>
      <c r="G34" s="29"/>
      <c r="H34" s="31"/>
      <c r="I34" s="29"/>
      <c r="J34" s="31"/>
      <c r="K34" s="29"/>
      <c r="L34" s="31"/>
      <c r="M34" s="29"/>
      <c r="N34" s="31"/>
      <c r="O34" s="29"/>
      <c r="P34" s="31"/>
      <c r="Q34" s="29"/>
      <c r="R34" s="31"/>
      <c r="S34" s="29"/>
      <c r="T34" s="31">
        <f>B34+D34+F34+H34+J34+L34+N34+P34+R34</f>
        <v>0</v>
      </c>
      <c r="U34" s="44">
        <f>C34+E34+G34+I34+K34+M34+O34+Q34+S34</f>
        <v>0</v>
      </c>
      <c r="V34" s="33">
        <f t="shared" si="0"/>
        <v>0</v>
      </c>
      <c r="W34" s="29"/>
      <c r="X34" s="29"/>
      <c r="Y34" s="29"/>
      <c r="Z34" s="29"/>
    </row>
    <row r="35" spans="1:26" ht="8.25" customHeight="1">
      <c r="A35" s="40"/>
      <c r="B35" s="30"/>
      <c r="C35" s="29"/>
      <c r="D35" s="31"/>
      <c r="E35" s="29"/>
      <c r="F35" s="31"/>
      <c r="G35" s="29"/>
      <c r="H35" s="31"/>
      <c r="I35" s="29"/>
      <c r="J35" s="31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2"/>
      <c r="W35" s="29"/>
      <c r="X35" s="29"/>
      <c r="Y35" s="29"/>
      <c r="Z35" s="29"/>
    </row>
    <row r="36" spans="1:26" ht="15.75">
      <c r="A36" s="40" t="s">
        <v>25</v>
      </c>
      <c r="B36" s="30"/>
      <c r="C36" s="29"/>
      <c r="D36" s="31"/>
      <c r="E36" s="29"/>
      <c r="F36" s="31"/>
      <c r="G36" s="29"/>
      <c r="H36" s="31"/>
      <c r="I36" s="29"/>
      <c r="J36" s="31"/>
      <c r="K36" s="29"/>
      <c r="L36" s="31"/>
      <c r="M36" s="29"/>
      <c r="N36" s="31"/>
      <c r="O36" s="29"/>
      <c r="P36" s="31"/>
      <c r="Q36" s="29"/>
      <c r="R36" s="31"/>
      <c r="S36" s="29"/>
      <c r="T36" s="31">
        <f>B36+D36+F36+H36+J36+L36+N36+P36+R36</f>
        <v>0</v>
      </c>
      <c r="U36" s="44">
        <f>C36+E36+G36+I36+K36+M36+O36+Q36+S36</f>
        <v>0</v>
      </c>
      <c r="V36" s="33">
        <f>T36/45</f>
        <v>0</v>
      </c>
      <c r="W36" s="29"/>
      <c r="X36" s="29"/>
      <c r="Y36" s="29"/>
      <c r="Z36" s="29"/>
    </row>
    <row r="37" spans="1:26" ht="8.25" customHeight="1">
      <c r="A37" s="40"/>
      <c r="B37" s="30"/>
      <c r="C37" s="29"/>
      <c r="D37" s="31"/>
      <c r="E37" s="29"/>
      <c r="F37" s="31"/>
      <c r="G37" s="29"/>
      <c r="H37" s="31"/>
      <c r="I37" s="29"/>
      <c r="J37" s="31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2"/>
      <c r="W37" s="29"/>
      <c r="X37" s="29"/>
      <c r="Y37" s="29"/>
      <c r="Z37" s="29"/>
    </row>
    <row r="38" spans="1:26" ht="12.75">
      <c r="A38" s="17"/>
      <c r="B38" s="30"/>
      <c r="C38" s="29"/>
      <c r="D38" s="31"/>
      <c r="E38" s="29"/>
      <c r="F38" s="31"/>
      <c r="G38" s="29"/>
      <c r="H38" s="31"/>
      <c r="I38" s="29"/>
      <c r="J38" s="31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2"/>
      <c r="W38" s="29"/>
      <c r="X38" s="29"/>
      <c r="Y38" s="29"/>
      <c r="Z38" s="29"/>
    </row>
    <row r="39" spans="2:26" ht="12.75">
      <c r="B39" s="30">
        <f aca="true" t="shared" si="1" ref="B39:U39">SUM(B6:B36)</f>
        <v>0</v>
      </c>
      <c r="C39" s="29">
        <f t="shared" si="1"/>
        <v>0</v>
      </c>
      <c r="D39" s="30">
        <f t="shared" si="1"/>
        <v>0</v>
      </c>
      <c r="E39" s="29">
        <f t="shared" si="1"/>
        <v>0</v>
      </c>
      <c r="F39" s="30">
        <f t="shared" si="1"/>
        <v>0</v>
      </c>
      <c r="G39" s="29">
        <f t="shared" si="1"/>
        <v>0</v>
      </c>
      <c r="H39" s="30">
        <f t="shared" si="1"/>
        <v>0</v>
      </c>
      <c r="I39" s="29">
        <f t="shared" si="1"/>
        <v>0</v>
      </c>
      <c r="J39" s="30">
        <f t="shared" si="1"/>
        <v>0</v>
      </c>
      <c r="K39" s="29">
        <f t="shared" si="1"/>
        <v>0</v>
      </c>
      <c r="L39" s="30">
        <f t="shared" si="1"/>
        <v>0</v>
      </c>
      <c r="M39" s="29">
        <f t="shared" si="1"/>
        <v>0</v>
      </c>
      <c r="N39" s="30">
        <f t="shared" si="1"/>
        <v>0</v>
      </c>
      <c r="O39" s="29">
        <f t="shared" si="1"/>
        <v>0</v>
      </c>
      <c r="P39" s="30">
        <f t="shared" si="1"/>
        <v>0</v>
      </c>
      <c r="Q39" s="29">
        <f t="shared" si="1"/>
        <v>0</v>
      </c>
      <c r="R39" s="30">
        <f t="shared" si="1"/>
        <v>0</v>
      </c>
      <c r="S39" s="29">
        <f t="shared" si="1"/>
        <v>0</v>
      </c>
      <c r="T39" s="30">
        <f t="shared" si="1"/>
        <v>0</v>
      </c>
      <c r="U39" s="29">
        <f t="shared" si="1"/>
        <v>0</v>
      </c>
      <c r="V39" s="33" t="e">
        <f>T39/U41</f>
        <v>#DIV/0!</v>
      </c>
      <c r="W39" s="29"/>
      <c r="X39" s="29"/>
      <c r="Y39" s="29"/>
      <c r="Z39" s="29"/>
    </row>
    <row r="40" spans="2:26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>
      <c r="A41" t="s">
        <v>57</v>
      </c>
      <c r="B41" s="29"/>
      <c r="C41" s="29">
        <f>B39+C39</f>
        <v>0</v>
      </c>
      <c r="D41" s="29"/>
      <c r="E41" s="29">
        <f>D39+E39</f>
        <v>0</v>
      </c>
      <c r="F41" s="29"/>
      <c r="G41" s="29">
        <f>F39+G39</f>
        <v>0</v>
      </c>
      <c r="H41" s="29"/>
      <c r="I41" s="29">
        <f>H39+I39</f>
        <v>0</v>
      </c>
      <c r="J41" s="29"/>
      <c r="K41" s="29">
        <f>J39+K39</f>
        <v>0</v>
      </c>
      <c r="L41" s="29"/>
      <c r="M41" s="29">
        <f>L39+M39</f>
        <v>0</v>
      </c>
      <c r="N41" s="29"/>
      <c r="O41" s="29">
        <f>N39+O39</f>
        <v>0</v>
      </c>
      <c r="P41" s="29"/>
      <c r="Q41" s="29">
        <f>P39+Q39</f>
        <v>0</v>
      </c>
      <c r="R41" s="29"/>
      <c r="S41" s="29">
        <f>R39+S39</f>
        <v>0</v>
      </c>
      <c r="T41" s="29"/>
      <c r="U41" s="29">
        <f>T39+U39</f>
        <v>0</v>
      </c>
      <c r="V41" s="29"/>
      <c r="W41" s="29"/>
      <c r="X41" s="29"/>
      <c r="Y41" s="29"/>
      <c r="Z41" s="29"/>
    </row>
    <row r="42" spans="1:26" ht="12.75">
      <c r="A42" t="s">
        <v>56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2:26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2:26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</sheetData>
  <sheetProtection/>
  <printOptions/>
  <pageMargins left="0" right="0" top="0.5" bottom="0.5" header="0.5" footer="0.5"/>
  <pageSetup horizontalDpi="360" verticalDpi="360" orientation="landscape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22">
      <selection activeCell="F6" sqref="F6:F36"/>
    </sheetView>
  </sheetViews>
  <sheetFormatPr defaultColWidth="9.140625" defaultRowHeight="12.75"/>
  <cols>
    <col min="1" max="1" width="9.28125" style="0" bestFit="1" customWidth="1"/>
    <col min="2" max="2" width="19.28125" style="0" bestFit="1" customWidth="1"/>
    <col min="3" max="3" width="7.140625" style="0" customWidth="1"/>
    <col min="4" max="4" width="8.00390625" style="0" bestFit="1" customWidth="1"/>
  </cols>
  <sheetData>
    <row r="2" ht="12.75">
      <c r="A2" s="29"/>
    </row>
    <row r="3" spans="1:4" ht="15">
      <c r="A3" s="38" t="s">
        <v>75</v>
      </c>
      <c r="B3" s="39"/>
      <c r="C3" s="39"/>
      <c r="D3" s="39"/>
    </row>
    <row r="4" spans="1:7" ht="15.75">
      <c r="A4" s="29"/>
      <c r="B4" s="36"/>
      <c r="F4" s="61">
        <v>2012</v>
      </c>
      <c r="G4" s="61">
        <v>2012</v>
      </c>
    </row>
    <row r="5" spans="1:7" ht="15.75">
      <c r="A5" s="29"/>
      <c r="B5" s="36"/>
      <c r="D5" s="35"/>
      <c r="F5" s="61" t="s">
        <v>77</v>
      </c>
      <c r="G5" s="61" t="s">
        <v>78</v>
      </c>
    </row>
    <row r="6" spans="1:7" ht="15.75">
      <c r="A6" s="29">
        <v>1</v>
      </c>
      <c r="B6" s="36" t="s">
        <v>65</v>
      </c>
      <c r="D6" s="64">
        <v>0.7778</v>
      </c>
      <c r="F6" s="29">
        <v>1</v>
      </c>
      <c r="G6" s="64">
        <v>0.7778</v>
      </c>
    </row>
    <row r="7" spans="1:7" ht="9" customHeight="1">
      <c r="A7" s="29"/>
      <c r="B7" s="36"/>
      <c r="D7" s="35"/>
      <c r="F7" s="29"/>
      <c r="G7" s="35"/>
    </row>
    <row r="8" spans="1:7" ht="15.75">
      <c r="A8" s="37">
        <v>2</v>
      </c>
      <c r="B8" s="36" t="s">
        <v>69</v>
      </c>
      <c r="D8" s="64">
        <v>0.7654</v>
      </c>
      <c r="F8" s="37">
        <v>2</v>
      </c>
      <c r="G8" s="64">
        <v>0.7654</v>
      </c>
    </row>
    <row r="9" spans="1:7" ht="9" customHeight="1">
      <c r="A9" s="37"/>
      <c r="B9" s="36"/>
      <c r="D9" s="35"/>
      <c r="F9" s="37"/>
      <c r="G9" s="35"/>
    </row>
    <row r="10" spans="1:7" ht="15.75">
      <c r="A10" s="37">
        <v>3</v>
      </c>
      <c r="B10" s="36" t="s">
        <v>67</v>
      </c>
      <c r="D10" s="64">
        <v>0.6914</v>
      </c>
      <c r="F10" s="37">
        <v>3</v>
      </c>
      <c r="G10" s="64">
        <v>0.6914</v>
      </c>
    </row>
    <row r="11" spans="1:7" ht="9" customHeight="1">
      <c r="A11" s="29"/>
      <c r="B11" s="36"/>
      <c r="D11" s="35"/>
      <c r="F11" s="29"/>
      <c r="G11" s="35"/>
    </row>
    <row r="12" spans="1:7" ht="15.75">
      <c r="A12" s="29">
        <v>4</v>
      </c>
      <c r="B12" s="36" t="s">
        <v>63</v>
      </c>
      <c r="D12" s="64">
        <v>0.679</v>
      </c>
      <c r="F12" s="29">
        <v>4</v>
      </c>
      <c r="G12" s="64">
        <v>0.679</v>
      </c>
    </row>
    <row r="13" spans="1:7" ht="9" customHeight="1">
      <c r="A13" s="29"/>
      <c r="B13" s="36"/>
      <c r="D13" s="35"/>
      <c r="F13" s="29"/>
      <c r="G13" s="35"/>
    </row>
    <row r="14" spans="1:7" ht="15.75">
      <c r="A14" s="29">
        <v>5</v>
      </c>
      <c r="B14" s="36" t="s">
        <v>11</v>
      </c>
      <c r="D14" s="67">
        <v>0.5802</v>
      </c>
      <c r="F14" s="29">
        <v>5</v>
      </c>
      <c r="G14" s="67">
        <v>0.5802</v>
      </c>
    </row>
    <row r="15" spans="1:7" ht="9" customHeight="1">
      <c r="A15" s="29"/>
      <c r="B15" s="36"/>
      <c r="D15" s="35"/>
      <c r="F15" s="29"/>
      <c r="G15" s="35"/>
    </row>
    <row r="16" spans="1:7" ht="15.75">
      <c r="A16" s="29">
        <v>6</v>
      </c>
      <c r="B16" s="36" t="s">
        <v>66</v>
      </c>
      <c r="D16" s="67">
        <v>0.5556</v>
      </c>
      <c r="F16" s="29">
        <v>6</v>
      </c>
      <c r="G16" s="67">
        <v>0.5556</v>
      </c>
    </row>
    <row r="17" spans="1:7" ht="9" customHeight="1">
      <c r="A17" s="29"/>
      <c r="B17" s="36"/>
      <c r="D17" s="35"/>
      <c r="F17" s="29"/>
      <c r="G17" s="35"/>
    </row>
    <row r="18" spans="1:7" ht="15.75">
      <c r="A18" s="29" t="s">
        <v>79</v>
      </c>
      <c r="B18" s="36" t="s">
        <v>14</v>
      </c>
      <c r="D18" s="67">
        <v>0.5432</v>
      </c>
      <c r="F18" s="29" t="s">
        <v>79</v>
      </c>
      <c r="G18" s="67">
        <v>0.5432</v>
      </c>
    </row>
    <row r="19" spans="1:9" ht="9" customHeight="1">
      <c r="A19" s="29"/>
      <c r="B19" s="36"/>
      <c r="D19" s="35"/>
      <c r="F19" s="29"/>
      <c r="G19" s="35"/>
      <c r="I19" s="36"/>
    </row>
    <row r="20" spans="1:7" ht="15.75">
      <c r="A20" s="29" t="s">
        <v>79</v>
      </c>
      <c r="B20" s="36" t="s">
        <v>71</v>
      </c>
      <c r="D20" s="67">
        <v>0.5432</v>
      </c>
      <c r="F20" s="29" t="s">
        <v>79</v>
      </c>
      <c r="G20" s="67">
        <v>0.5432</v>
      </c>
    </row>
    <row r="21" spans="1:9" ht="9" customHeight="1">
      <c r="A21" s="29"/>
      <c r="B21" s="36"/>
      <c r="D21" s="35"/>
      <c r="F21" s="29"/>
      <c r="G21" s="35"/>
      <c r="I21" s="36"/>
    </row>
    <row r="22" spans="1:7" ht="15.75">
      <c r="A22" s="29">
        <v>9</v>
      </c>
      <c r="B22" s="36" t="s">
        <v>62</v>
      </c>
      <c r="D22" s="67">
        <v>0.5</v>
      </c>
      <c r="F22" s="29">
        <v>9</v>
      </c>
      <c r="G22" s="67">
        <v>0.5</v>
      </c>
    </row>
    <row r="23" spans="1:7" ht="9" customHeight="1">
      <c r="A23" s="29"/>
      <c r="B23" s="36"/>
      <c r="D23" s="35"/>
      <c r="F23" s="29"/>
      <c r="G23" s="35"/>
    </row>
    <row r="24" spans="1:7" ht="15.75">
      <c r="A24" s="29">
        <v>10</v>
      </c>
      <c r="B24" s="36" t="s">
        <v>70</v>
      </c>
      <c r="D24" s="70">
        <v>0.4815</v>
      </c>
      <c r="F24" s="29">
        <v>10</v>
      </c>
      <c r="G24" s="70">
        <v>0.4815</v>
      </c>
    </row>
    <row r="25" spans="1:7" ht="9" customHeight="1">
      <c r="A25" s="29"/>
      <c r="B25" s="36"/>
      <c r="D25" s="35"/>
      <c r="F25" s="29"/>
      <c r="G25" s="35"/>
    </row>
    <row r="26" spans="1:7" ht="15.75">
      <c r="A26" s="29">
        <v>11</v>
      </c>
      <c r="B26" s="36" t="s">
        <v>7</v>
      </c>
      <c r="D26" s="70">
        <v>0.4568</v>
      </c>
      <c r="F26" s="29">
        <v>11</v>
      </c>
      <c r="G26" s="70">
        <v>0.4568</v>
      </c>
    </row>
    <row r="27" spans="1:7" ht="9" customHeight="1">
      <c r="A27" s="29"/>
      <c r="B27" s="36"/>
      <c r="D27" s="35"/>
      <c r="F27" s="29"/>
      <c r="G27" s="35"/>
    </row>
    <row r="28" spans="1:7" ht="15.75">
      <c r="A28" s="29">
        <v>12</v>
      </c>
      <c r="B28" s="36" t="s">
        <v>68</v>
      </c>
      <c r="D28" s="70">
        <v>0.4321</v>
      </c>
      <c r="F28" s="29">
        <v>12</v>
      </c>
      <c r="G28" s="70">
        <v>0.4321</v>
      </c>
    </row>
    <row r="29" spans="1:7" ht="9" customHeight="1">
      <c r="A29" s="29"/>
      <c r="B29" s="36"/>
      <c r="D29" s="35"/>
      <c r="F29" s="29"/>
      <c r="G29" s="35"/>
    </row>
    <row r="30" spans="1:7" ht="15.75">
      <c r="A30" s="29">
        <v>13</v>
      </c>
      <c r="B30" s="36" t="s">
        <v>15</v>
      </c>
      <c r="D30" s="70">
        <v>0.4198</v>
      </c>
      <c r="F30" s="29">
        <v>13</v>
      </c>
      <c r="G30" s="70">
        <v>0.4198</v>
      </c>
    </row>
    <row r="31" spans="1:7" ht="9" customHeight="1">
      <c r="A31" s="29"/>
      <c r="B31" s="36"/>
      <c r="D31" s="35"/>
      <c r="F31" s="29"/>
      <c r="G31" s="35"/>
    </row>
    <row r="32" spans="1:7" ht="15.75">
      <c r="A32" s="29">
        <v>14</v>
      </c>
      <c r="B32" s="36" t="s">
        <v>74</v>
      </c>
      <c r="D32" s="70">
        <v>0.4012</v>
      </c>
      <c r="F32" s="29">
        <v>14</v>
      </c>
      <c r="G32" s="70">
        <v>0.4012</v>
      </c>
    </row>
    <row r="33" spans="1:7" ht="9" customHeight="1">
      <c r="A33" s="29"/>
      <c r="B33" s="36"/>
      <c r="D33" s="35"/>
      <c r="F33" s="29"/>
      <c r="G33" s="35"/>
    </row>
    <row r="34" spans="1:7" ht="15.75">
      <c r="A34" s="29">
        <v>15</v>
      </c>
      <c r="B34" s="36" t="s">
        <v>72</v>
      </c>
      <c r="D34" s="76">
        <v>0.3519</v>
      </c>
      <c r="F34" s="29">
        <v>15</v>
      </c>
      <c r="G34" s="76">
        <v>0.3519</v>
      </c>
    </row>
    <row r="35" spans="1:7" ht="9" customHeight="1">
      <c r="A35" s="29"/>
      <c r="B35" s="36"/>
      <c r="D35" s="35"/>
      <c r="F35" s="29"/>
      <c r="G35" s="35"/>
    </row>
    <row r="36" spans="1:7" ht="15.75">
      <c r="A36" s="29">
        <v>16</v>
      </c>
      <c r="B36" s="36" t="s">
        <v>64</v>
      </c>
      <c r="D36" s="73">
        <v>0.284</v>
      </c>
      <c r="F36" s="29">
        <v>16</v>
      </c>
      <c r="G36" s="73">
        <v>0.284</v>
      </c>
    </row>
    <row r="37" spans="2:7" ht="9" customHeight="1">
      <c r="B37" s="36"/>
      <c r="F37" s="29"/>
      <c r="G37" s="29"/>
    </row>
    <row r="38" spans="2:7" ht="15.75">
      <c r="B38" s="36" t="s">
        <v>80</v>
      </c>
      <c r="F38" s="29"/>
      <c r="G38" s="29"/>
    </row>
    <row r="39" spans="6:7" ht="12.75">
      <c r="F39" s="29"/>
      <c r="G39" s="29"/>
    </row>
    <row r="40" spans="1:7" ht="15.75">
      <c r="A40" s="62" t="s">
        <v>81</v>
      </c>
      <c r="B40" s="63" t="s">
        <v>82</v>
      </c>
      <c r="D40" s="29">
        <v>0</v>
      </c>
      <c r="E40" s="29"/>
      <c r="F40" s="29">
        <v>4</v>
      </c>
      <c r="G40" s="29"/>
    </row>
    <row r="41" spans="4:7" ht="12.75">
      <c r="D41" s="29"/>
      <c r="E41" s="29"/>
      <c r="F41" s="29"/>
      <c r="G41" s="29"/>
    </row>
    <row r="42" spans="1:7" ht="15.75">
      <c r="A42" s="65" t="s">
        <v>83</v>
      </c>
      <c r="B42" s="66" t="s">
        <v>84</v>
      </c>
      <c r="D42" s="29">
        <v>5</v>
      </c>
      <c r="E42" s="29"/>
      <c r="F42" s="29">
        <v>5</v>
      </c>
      <c r="G42" s="29"/>
    </row>
    <row r="43" spans="4:7" ht="12.75">
      <c r="D43" s="44"/>
      <c r="E43" s="29"/>
      <c r="F43" s="29"/>
      <c r="G43" s="29"/>
    </row>
    <row r="44" spans="1:7" ht="15.75">
      <c r="A44" s="68" t="s">
        <v>85</v>
      </c>
      <c r="B44" s="69" t="s">
        <v>86</v>
      </c>
      <c r="D44" s="29">
        <v>5</v>
      </c>
      <c r="E44" s="29"/>
      <c r="F44" s="29">
        <v>5</v>
      </c>
      <c r="G44" s="29"/>
    </row>
    <row r="45" spans="4:7" ht="12.75">
      <c r="D45" s="29"/>
      <c r="E45" s="29"/>
      <c r="F45" s="29"/>
      <c r="G45" s="29"/>
    </row>
    <row r="46" spans="1:7" ht="15.75">
      <c r="A46" s="74" t="s">
        <v>87</v>
      </c>
      <c r="B46" s="75" t="s">
        <v>88</v>
      </c>
      <c r="D46" s="29">
        <v>1</v>
      </c>
      <c r="E46" s="29"/>
      <c r="F46" s="29">
        <v>1</v>
      </c>
      <c r="G46" s="29"/>
    </row>
    <row r="47" spans="2:7" ht="15.75">
      <c r="B47" s="36"/>
      <c r="D47" s="29"/>
      <c r="E47" s="29"/>
      <c r="F47" s="29"/>
      <c r="G47" s="29"/>
    </row>
    <row r="48" spans="1:7" ht="15.75">
      <c r="A48" s="71" t="s">
        <v>89</v>
      </c>
      <c r="B48" s="72" t="s">
        <v>90</v>
      </c>
      <c r="D48" s="61">
        <v>1</v>
      </c>
      <c r="E48" s="29"/>
      <c r="F48" s="61">
        <v>1</v>
      </c>
      <c r="G48" s="29"/>
    </row>
    <row r="49" spans="4:7" ht="12.75">
      <c r="D49" s="29"/>
      <c r="E49" s="29"/>
      <c r="F49" s="29"/>
      <c r="G49" s="29"/>
    </row>
    <row r="50" spans="2:7" ht="15.75">
      <c r="B50" s="36" t="s">
        <v>57</v>
      </c>
      <c r="D50" s="29">
        <f>SUM(D40:D48)</f>
        <v>12</v>
      </c>
      <c r="E50" s="29"/>
      <c r="F50" s="29">
        <f>SUM(F40:F48)</f>
        <v>16</v>
      </c>
      <c r="G50" s="29"/>
    </row>
    <row r="51" spans="2:7" ht="15.75">
      <c r="B51" s="36"/>
      <c r="D51" s="29"/>
      <c r="E51" s="29"/>
      <c r="F51" s="29"/>
      <c r="G51" s="29"/>
    </row>
    <row r="52" spans="2:7" ht="15.75">
      <c r="B52" s="36"/>
      <c r="D52" s="29"/>
      <c r="E52" s="29"/>
      <c r="F52" s="29"/>
      <c r="G52" s="29"/>
    </row>
    <row r="53" spans="4:7" ht="12.75">
      <c r="D53" s="29"/>
      <c r="E53" s="29"/>
      <c r="F53" s="29"/>
      <c r="G53" s="29"/>
    </row>
    <row r="54" spans="4:7" ht="12.75">
      <c r="D54" s="29"/>
      <c r="E54" s="29"/>
      <c r="F54" s="29"/>
      <c r="G54" s="29"/>
    </row>
    <row r="55" spans="4:7" ht="12.75">
      <c r="D55" s="29"/>
      <c r="E55" s="29"/>
      <c r="F55" s="29"/>
      <c r="G55" s="29"/>
    </row>
    <row r="56" spans="4:7" ht="12.75">
      <c r="D56" s="29"/>
      <c r="E56" s="29"/>
      <c r="F56" s="29"/>
      <c r="G56" s="29"/>
    </row>
    <row r="57" spans="6:7" ht="12.75">
      <c r="F57" s="29"/>
      <c r="G57" s="29"/>
    </row>
    <row r="58" spans="6:7" ht="12.75">
      <c r="F58" s="29"/>
      <c r="G58" s="29"/>
    </row>
    <row r="59" spans="6:7" ht="12.75">
      <c r="F59" s="29"/>
      <c r="G59" s="29"/>
    </row>
    <row r="60" spans="6:7" ht="12.75">
      <c r="F60" s="29"/>
      <c r="G60" s="29"/>
    </row>
    <row r="61" spans="6:7" ht="12.75">
      <c r="F61" s="29"/>
      <c r="G61" s="29"/>
    </row>
    <row r="62" spans="6:7" ht="12.75">
      <c r="F62" s="29"/>
      <c r="G62" s="29"/>
    </row>
    <row r="63" spans="6:7" ht="12.75">
      <c r="F63" s="29"/>
      <c r="G63" s="29"/>
    </row>
    <row r="64" spans="6:7" ht="12.75">
      <c r="F64" s="29"/>
      <c r="G64" s="29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B8" sqref="B8:C9"/>
    </sheetView>
  </sheetViews>
  <sheetFormatPr defaultColWidth="9.140625" defaultRowHeight="12.75"/>
  <cols>
    <col min="1" max="1" width="9.8515625" style="0" bestFit="1" customWidth="1"/>
    <col min="2" max="2" width="13.7109375" style="0" customWidth="1"/>
    <col min="3" max="3" width="6.421875" style="0" customWidth="1"/>
    <col min="4" max="4" width="14.421875" style="0" bestFit="1" customWidth="1"/>
    <col min="5" max="5" width="8.140625" style="0" customWidth="1"/>
    <col min="6" max="6" width="14.8515625" style="0" bestFit="1" customWidth="1"/>
    <col min="7" max="7" width="10.0039062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35</v>
      </c>
      <c r="C4" s="1"/>
      <c r="D4" s="22"/>
      <c r="E4" s="23">
        <v>41368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44</v>
      </c>
      <c r="I5" s="128"/>
      <c r="J5" s="127" t="s">
        <v>27</v>
      </c>
      <c r="K5" s="128"/>
    </row>
    <row r="6" spans="1:11" ht="15.75">
      <c r="A6" s="4" t="s">
        <v>11</v>
      </c>
      <c r="B6" s="25" t="s">
        <v>91</v>
      </c>
      <c r="C6" s="43" t="s">
        <v>37</v>
      </c>
      <c r="D6" s="25" t="s">
        <v>92</v>
      </c>
      <c r="E6" s="43" t="s">
        <v>37</v>
      </c>
      <c r="F6" s="25" t="s">
        <v>109</v>
      </c>
      <c r="G6" s="43" t="s">
        <v>110</v>
      </c>
      <c r="H6" s="5">
        <v>1</v>
      </c>
      <c r="I6" s="6"/>
      <c r="J6" s="7">
        <v>8</v>
      </c>
      <c r="K6" s="6"/>
    </row>
    <row r="7" spans="1:11" ht="16.5" thickBot="1">
      <c r="A7" s="8" t="s">
        <v>6</v>
      </c>
      <c r="B7" s="27">
        <v>0.0008687499999999998</v>
      </c>
      <c r="C7" s="108"/>
      <c r="D7" s="20">
        <v>0.0009131944444444443</v>
      </c>
      <c r="E7" s="89"/>
      <c r="F7" s="20">
        <v>0.0009189814814814815</v>
      </c>
      <c r="G7" s="10"/>
      <c r="H7" s="9"/>
      <c r="I7" s="10">
        <f>H6</f>
        <v>1</v>
      </c>
      <c r="J7" s="11"/>
      <c r="K7" s="10">
        <f>J6</f>
        <v>8</v>
      </c>
    </row>
    <row r="8" spans="1:11" ht="15.75">
      <c r="A8" s="4" t="s">
        <v>7</v>
      </c>
      <c r="B8" s="100" t="s">
        <v>94</v>
      </c>
      <c r="C8" s="101" t="s">
        <v>37</v>
      </c>
      <c r="D8" s="25" t="s">
        <v>111</v>
      </c>
      <c r="E8" s="43" t="s">
        <v>37</v>
      </c>
      <c r="F8" s="46" t="s">
        <v>112</v>
      </c>
      <c r="G8" s="43" t="s">
        <v>37</v>
      </c>
      <c r="H8" s="5">
        <v>0</v>
      </c>
      <c r="I8" s="6"/>
      <c r="J8" s="7">
        <v>9</v>
      </c>
      <c r="K8" s="6"/>
    </row>
    <row r="9" spans="1:11" ht="16.5" thickBot="1">
      <c r="A9" s="8"/>
      <c r="B9" s="102">
        <v>13.3</v>
      </c>
      <c r="C9" s="103"/>
      <c r="D9" s="60">
        <v>14</v>
      </c>
      <c r="E9" s="45"/>
      <c r="F9" s="77">
        <v>14.3</v>
      </c>
      <c r="G9" s="45"/>
      <c r="H9" s="9"/>
      <c r="I9" s="10">
        <f>I7+H8</f>
        <v>1</v>
      </c>
      <c r="J9" s="11"/>
      <c r="K9" s="10">
        <f>K7+J8</f>
        <v>17</v>
      </c>
    </row>
    <row r="10" spans="1:11" ht="15.75">
      <c r="A10" s="14" t="s">
        <v>8</v>
      </c>
      <c r="B10" s="78" t="s">
        <v>113</v>
      </c>
      <c r="C10" s="79" t="s">
        <v>37</v>
      </c>
      <c r="D10" s="47" t="s">
        <v>114</v>
      </c>
      <c r="E10" s="48" t="s">
        <v>37</v>
      </c>
      <c r="F10" s="47" t="s">
        <v>115</v>
      </c>
      <c r="G10" s="48" t="s">
        <v>110</v>
      </c>
      <c r="H10" s="15">
        <v>1</v>
      </c>
      <c r="I10" s="16"/>
      <c r="J10" s="17">
        <v>8</v>
      </c>
      <c r="K10" s="16"/>
    </row>
    <row r="11" spans="1:11" ht="16.5" thickBot="1">
      <c r="A11" s="14"/>
      <c r="B11" s="80">
        <v>0.004108796296296297</v>
      </c>
      <c r="C11" s="81"/>
      <c r="D11" s="49">
        <v>0.004116898148148148</v>
      </c>
      <c r="E11" s="48"/>
      <c r="F11" s="49">
        <v>0.004341435185185185</v>
      </c>
      <c r="G11" s="48"/>
      <c r="H11" s="15"/>
      <c r="I11" s="10">
        <f>I9+H10</f>
        <v>2</v>
      </c>
      <c r="J11" s="11"/>
      <c r="K11" s="10">
        <f>K9+J10</f>
        <v>25</v>
      </c>
    </row>
    <row r="12" spans="1:11" ht="15.75">
      <c r="A12" s="4" t="s">
        <v>9</v>
      </c>
      <c r="B12" s="96"/>
      <c r="C12" s="97" t="s">
        <v>37</v>
      </c>
      <c r="D12" s="25"/>
      <c r="E12" s="43"/>
      <c r="F12" s="25"/>
      <c r="G12" s="43"/>
      <c r="H12" s="5">
        <v>0</v>
      </c>
      <c r="I12" s="6"/>
      <c r="J12" s="7">
        <v>5</v>
      </c>
      <c r="K12" s="6"/>
    </row>
    <row r="13" spans="1:11" ht="16.5" thickBot="1">
      <c r="A13" s="8" t="s">
        <v>10</v>
      </c>
      <c r="B13" s="102">
        <v>53.2</v>
      </c>
      <c r="C13" s="103"/>
      <c r="D13" s="24"/>
      <c r="E13" s="45"/>
      <c r="F13" s="24"/>
      <c r="G13" s="45"/>
      <c r="H13" s="9"/>
      <c r="I13" s="10">
        <f>I11+H12</f>
        <v>2</v>
      </c>
      <c r="J13" s="11"/>
      <c r="K13" s="10">
        <f>K11+J12</f>
        <v>30</v>
      </c>
    </row>
    <row r="14" spans="1:11" ht="15.75">
      <c r="A14" s="14" t="s">
        <v>11</v>
      </c>
      <c r="B14" s="109" t="s">
        <v>116</v>
      </c>
      <c r="C14" s="97" t="s">
        <v>37</v>
      </c>
      <c r="D14" s="109" t="s">
        <v>117</v>
      </c>
      <c r="E14" s="107" t="s">
        <v>37</v>
      </c>
      <c r="F14" s="47" t="s">
        <v>118</v>
      </c>
      <c r="G14" s="48" t="s">
        <v>37</v>
      </c>
      <c r="H14" s="15">
        <v>0</v>
      </c>
      <c r="I14" s="16"/>
      <c r="J14" s="17">
        <v>9</v>
      </c>
      <c r="K14" s="16"/>
    </row>
    <row r="15" spans="1:11" ht="16.5" thickBot="1">
      <c r="A15" s="14"/>
      <c r="B15" s="109">
        <v>63.1</v>
      </c>
      <c r="C15" s="103"/>
      <c r="D15" s="110">
        <v>64</v>
      </c>
      <c r="E15" s="107"/>
      <c r="F15" s="47">
        <v>67.3</v>
      </c>
      <c r="G15" s="48"/>
      <c r="H15" s="15"/>
      <c r="I15" s="10">
        <f>I13+H14</f>
        <v>2</v>
      </c>
      <c r="J15" s="11"/>
      <c r="K15" s="10">
        <f>K13+J14</f>
        <v>39</v>
      </c>
    </row>
    <row r="16" spans="1:11" ht="15.75">
      <c r="A16" s="4" t="s">
        <v>12</v>
      </c>
      <c r="B16" s="25" t="s">
        <v>119</v>
      </c>
      <c r="C16" s="43" t="s">
        <v>110</v>
      </c>
      <c r="D16" s="25" t="s">
        <v>93</v>
      </c>
      <c r="E16" s="43" t="s">
        <v>37</v>
      </c>
      <c r="F16" s="25" t="s">
        <v>120</v>
      </c>
      <c r="G16" s="43" t="s">
        <v>37</v>
      </c>
      <c r="H16" s="5">
        <v>5</v>
      </c>
      <c r="I16" s="6"/>
      <c r="J16" s="7">
        <v>4</v>
      </c>
      <c r="K16" s="6"/>
    </row>
    <row r="17" spans="1:11" ht="16.5" thickBot="1">
      <c r="A17" s="8" t="s">
        <v>13</v>
      </c>
      <c r="B17" s="24">
        <v>20.9</v>
      </c>
      <c r="C17" s="45"/>
      <c r="D17" s="24">
        <v>21.2</v>
      </c>
      <c r="E17" s="45"/>
      <c r="F17" s="24">
        <v>22.4</v>
      </c>
      <c r="G17" s="45"/>
      <c r="H17" s="9"/>
      <c r="I17" s="10">
        <f>I15+H16</f>
        <v>7</v>
      </c>
      <c r="J17" s="11"/>
      <c r="K17" s="10">
        <f>K15+J16</f>
        <v>43</v>
      </c>
    </row>
    <row r="18" spans="1:11" ht="15.75">
      <c r="A18" s="14" t="s">
        <v>14</v>
      </c>
      <c r="B18" s="47" t="s">
        <v>121</v>
      </c>
      <c r="C18" s="43" t="s">
        <v>110</v>
      </c>
      <c r="D18" s="47" t="s">
        <v>122</v>
      </c>
      <c r="E18" s="48" t="s">
        <v>110</v>
      </c>
      <c r="F18" s="78" t="s">
        <v>113</v>
      </c>
      <c r="G18" s="79" t="s">
        <v>37</v>
      </c>
      <c r="H18" s="15">
        <v>8</v>
      </c>
      <c r="I18" s="16"/>
      <c r="J18" s="17">
        <v>1</v>
      </c>
      <c r="K18" s="16"/>
    </row>
    <row r="19" spans="1:11" ht="16.5" thickBot="1">
      <c r="A19" s="14"/>
      <c r="B19" s="49">
        <v>0.0018263888888888887</v>
      </c>
      <c r="C19" s="45"/>
      <c r="D19" s="49">
        <v>0.0018784722222222223</v>
      </c>
      <c r="E19" s="48"/>
      <c r="F19" s="49">
        <v>0.0019050925925925926</v>
      </c>
      <c r="G19" s="48"/>
      <c r="H19" s="15"/>
      <c r="I19" s="10">
        <f>I17+H18</f>
        <v>15</v>
      </c>
      <c r="J19" s="11"/>
      <c r="K19" s="10">
        <f>K17+J18</f>
        <v>44</v>
      </c>
    </row>
    <row r="20" spans="1:11" ht="15.75">
      <c r="A20" s="4" t="s">
        <v>15</v>
      </c>
      <c r="B20" s="96" t="s">
        <v>116</v>
      </c>
      <c r="C20" s="97" t="s">
        <v>37</v>
      </c>
      <c r="D20" s="25" t="s">
        <v>123</v>
      </c>
      <c r="E20" s="43" t="s">
        <v>37</v>
      </c>
      <c r="F20" s="25" t="s">
        <v>109</v>
      </c>
      <c r="G20" s="43" t="s">
        <v>110</v>
      </c>
      <c r="H20" s="5">
        <v>1</v>
      </c>
      <c r="I20" s="6"/>
      <c r="J20" s="7">
        <v>8</v>
      </c>
      <c r="K20" s="6"/>
    </row>
    <row r="21" spans="1:11" ht="16.5" thickBot="1">
      <c r="A21" s="8"/>
      <c r="B21" s="111">
        <v>28</v>
      </c>
      <c r="C21" s="103"/>
      <c r="D21" s="24">
        <v>29.5</v>
      </c>
      <c r="E21" s="45"/>
      <c r="F21" s="24">
        <v>30.1</v>
      </c>
      <c r="G21" s="45"/>
      <c r="H21" s="9"/>
      <c r="I21" s="10">
        <f>I19+H20</f>
        <v>16</v>
      </c>
      <c r="J21" s="11"/>
      <c r="K21" s="10">
        <f>K19+J20</f>
        <v>52</v>
      </c>
    </row>
    <row r="22" spans="1:11" ht="15.75">
      <c r="A22" s="14" t="s">
        <v>16</v>
      </c>
      <c r="B22" s="109" t="s">
        <v>124</v>
      </c>
      <c r="C22" s="97" t="s">
        <v>37</v>
      </c>
      <c r="D22" s="109" t="s">
        <v>98</v>
      </c>
      <c r="E22" s="107" t="s">
        <v>37</v>
      </c>
      <c r="F22" s="47" t="s">
        <v>125</v>
      </c>
      <c r="G22" s="48" t="s">
        <v>110</v>
      </c>
      <c r="H22" s="15">
        <v>1</v>
      </c>
      <c r="I22" s="16"/>
      <c r="J22" s="17">
        <v>8</v>
      </c>
      <c r="K22" s="16"/>
    </row>
    <row r="23" spans="1:11" ht="16.5" thickBot="1">
      <c r="A23" s="14"/>
      <c r="B23" s="106">
        <v>0.00832175925925926</v>
      </c>
      <c r="C23" s="103"/>
      <c r="D23" s="106">
        <v>0.008829861111111111</v>
      </c>
      <c r="E23" s="107"/>
      <c r="F23" s="49">
        <v>0.009185185185185185</v>
      </c>
      <c r="G23" s="48"/>
      <c r="H23" s="15"/>
      <c r="I23" s="10">
        <f>I21+H22</f>
        <v>17</v>
      </c>
      <c r="J23" s="11"/>
      <c r="K23" s="10">
        <f>K21+J22</f>
        <v>60</v>
      </c>
    </row>
    <row r="24" spans="1:11" ht="15.75">
      <c r="A24" s="4" t="s">
        <v>17</v>
      </c>
      <c r="B24" s="42" t="s">
        <v>134</v>
      </c>
      <c r="C24" s="43" t="s">
        <v>110</v>
      </c>
      <c r="D24" s="25" t="s">
        <v>135</v>
      </c>
      <c r="E24" s="43" t="s">
        <v>37</v>
      </c>
      <c r="F24" s="25" t="s">
        <v>139</v>
      </c>
      <c r="G24" s="43" t="s">
        <v>110</v>
      </c>
      <c r="H24" s="5">
        <v>6</v>
      </c>
      <c r="I24" s="6"/>
      <c r="J24" s="7">
        <v>3</v>
      </c>
      <c r="K24" s="6"/>
    </row>
    <row r="25" spans="1:11" ht="16.5" thickBot="1">
      <c r="A25" s="8" t="s">
        <v>18</v>
      </c>
      <c r="B25" s="26" t="s">
        <v>136</v>
      </c>
      <c r="C25" s="45"/>
      <c r="D25" s="27" t="s">
        <v>137</v>
      </c>
      <c r="E25" s="45"/>
      <c r="F25" s="24" t="s">
        <v>138</v>
      </c>
      <c r="G25" s="45"/>
      <c r="H25" s="9"/>
      <c r="I25" s="10">
        <f>I23+H24</f>
        <v>23</v>
      </c>
      <c r="J25" s="11"/>
      <c r="K25" s="10">
        <f>K23+J24</f>
        <v>63</v>
      </c>
    </row>
    <row r="26" spans="1:11" ht="15.75">
      <c r="A26" s="4" t="s">
        <v>19</v>
      </c>
      <c r="B26" s="42" t="s">
        <v>94</v>
      </c>
      <c r="C26" s="43" t="s">
        <v>37</v>
      </c>
      <c r="D26" s="93" t="s">
        <v>102</v>
      </c>
      <c r="E26" s="94" t="s">
        <v>37</v>
      </c>
      <c r="F26" s="25" t="s">
        <v>103</v>
      </c>
      <c r="G26" s="43" t="s">
        <v>37</v>
      </c>
      <c r="H26" s="5">
        <v>0</v>
      </c>
      <c r="I26" s="6"/>
      <c r="J26" s="7">
        <v>9</v>
      </c>
      <c r="K26" s="6"/>
    </row>
    <row r="27" spans="1:11" ht="16.5" thickBot="1">
      <c r="A27" s="8" t="s">
        <v>20</v>
      </c>
      <c r="B27" s="26" t="s">
        <v>131</v>
      </c>
      <c r="C27" s="45"/>
      <c r="D27" s="95" t="s">
        <v>132</v>
      </c>
      <c r="E27" s="10"/>
      <c r="F27" s="24" t="s">
        <v>133</v>
      </c>
      <c r="G27" s="45"/>
      <c r="H27" s="9"/>
      <c r="I27" s="10">
        <f>I25+H26</f>
        <v>23</v>
      </c>
      <c r="J27" s="11"/>
      <c r="K27" s="10">
        <f>K25+J26</f>
        <v>72</v>
      </c>
    </row>
    <row r="28" spans="1:11" ht="15.75">
      <c r="A28" s="4" t="s">
        <v>21</v>
      </c>
      <c r="B28" s="42" t="s">
        <v>140</v>
      </c>
      <c r="C28" s="43" t="s">
        <v>110</v>
      </c>
      <c r="D28" s="25" t="s">
        <v>113</v>
      </c>
      <c r="E28" s="43" t="s">
        <v>37</v>
      </c>
      <c r="F28" s="25" t="s">
        <v>108</v>
      </c>
      <c r="G28" s="43" t="s">
        <v>37</v>
      </c>
      <c r="H28" s="5">
        <v>5</v>
      </c>
      <c r="I28" s="6"/>
      <c r="J28" s="7">
        <v>4</v>
      </c>
      <c r="K28" s="6"/>
    </row>
    <row r="29" spans="1:11" ht="16.5" thickBot="1">
      <c r="A29" s="8"/>
      <c r="B29" s="26" t="s">
        <v>141</v>
      </c>
      <c r="C29" s="45"/>
      <c r="D29" s="27" t="s">
        <v>142</v>
      </c>
      <c r="E29" s="45"/>
      <c r="F29" s="24" t="s">
        <v>143</v>
      </c>
      <c r="G29" s="45"/>
      <c r="H29" s="9"/>
      <c r="I29" s="10">
        <f>I27+H28</f>
        <v>28</v>
      </c>
      <c r="J29" s="11"/>
      <c r="K29" s="10">
        <f>K27+J28</f>
        <v>76</v>
      </c>
    </row>
    <row r="30" spans="1:11" ht="15.75">
      <c r="A30" s="4" t="s">
        <v>12</v>
      </c>
      <c r="B30" s="112" t="s">
        <v>111</v>
      </c>
      <c r="C30" s="97" t="s">
        <v>37</v>
      </c>
      <c r="D30" s="25" t="s">
        <v>127</v>
      </c>
      <c r="E30" s="43" t="s">
        <v>37</v>
      </c>
      <c r="F30" s="25" t="s">
        <v>128</v>
      </c>
      <c r="G30" s="43" t="s">
        <v>37</v>
      </c>
      <c r="H30" s="5">
        <v>0</v>
      </c>
      <c r="I30" s="6"/>
      <c r="J30" s="7">
        <v>9</v>
      </c>
      <c r="K30" s="6"/>
    </row>
    <row r="31" spans="1:11" ht="16.5" thickBot="1">
      <c r="A31" s="8" t="s">
        <v>20</v>
      </c>
      <c r="B31" s="113" t="s">
        <v>126</v>
      </c>
      <c r="C31" s="103"/>
      <c r="D31" s="27" t="s">
        <v>129</v>
      </c>
      <c r="E31" s="45"/>
      <c r="F31" s="24" t="s">
        <v>130</v>
      </c>
      <c r="G31" s="45"/>
      <c r="H31" s="9"/>
      <c r="I31" s="10">
        <f>I29+H30</f>
        <v>28</v>
      </c>
      <c r="J31" s="11"/>
      <c r="K31" s="10">
        <f>K29+J30</f>
        <v>85</v>
      </c>
    </row>
    <row r="32" spans="1:11" ht="15.75">
      <c r="A32" s="4" t="s">
        <v>22</v>
      </c>
      <c r="B32" s="51" t="s">
        <v>150</v>
      </c>
      <c r="C32" s="52" t="s">
        <v>110</v>
      </c>
      <c r="D32" s="53" t="s">
        <v>151</v>
      </c>
      <c r="E32" s="52" t="s">
        <v>110</v>
      </c>
      <c r="F32" s="53" t="s">
        <v>152</v>
      </c>
      <c r="G32" s="43" t="s">
        <v>37</v>
      </c>
      <c r="H32" s="5">
        <v>8</v>
      </c>
      <c r="I32" s="6"/>
      <c r="J32" s="7">
        <v>1</v>
      </c>
      <c r="K32" s="6"/>
    </row>
    <row r="33" spans="1:11" ht="16.5" thickBot="1">
      <c r="A33" s="8" t="s">
        <v>23</v>
      </c>
      <c r="B33" s="54" t="s">
        <v>153</v>
      </c>
      <c r="C33" s="28"/>
      <c r="D33" s="55" t="s">
        <v>154</v>
      </c>
      <c r="E33" s="28"/>
      <c r="F33" s="56" t="s">
        <v>155</v>
      </c>
      <c r="G33" s="45"/>
      <c r="H33" s="9"/>
      <c r="I33" s="10">
        <f>I31+H32</f>
        <v>36</v>
      </c>
      <c r="J33" s="11"/>
      <c r="K33" s="10">
        <f>K31+J32</f>
        <v>86</v>
      </c>
    </row>
    <row r="34" spans="1:11" ht="15.75">
      <c r="A34" s="4" t="s">
        <v>24</v>
      </c>
      <c r="B34" s="42" t="s">
        <v>144</v>
      </c>
      <c r="C34" s="43" t="s">
        <v>37</v>
      </c>
      <c r="D34" s="25" t="s">
        <v>145</v>
      </c>
      <c r="E34" s="43" t="s">
        <v>37</v>
      </c>
      <c r="F34" s="25" t="s">
        <v>146</v>
      </c>
      <c r="G34" s="43" t="s">
        <v>37</v>
      </c>
      <c r="H34" s="5">
        <v>0</v>
      </c>
      <c r="I34" s="6"/>
      <c r="J34" s="7">
        <v>9</v>
      </c>
      <c r="K34" s="6"/>
    </row>
    <row r="35" spans="1:11" ht="16.5" thickBot="1">
      <c r="A35" s="8" t="s">
        <v>20</v>
      </c>
      <c r="B35" s="26" t="s">
        <v>147</v>
      </c>
      <c r="C35" s="45"/>
      <c r="D35" s="27" t="s">
        <v>148</v>
      </c>
      <c r="E35" s="45"/>
      <c r="F35" s="24" t="s">
        <v>149</v>
      </c>
      <c r="G35" s="45"/>
      <c r="H35" s="9"/>
      <c r="I35" s="10">
        <f>I33+H34</f>
        <v>36</v>
      </c>
      <c r="J35" s="11"/>
      <c r="K35" s="10">
        <f>K33+J34</f>
        <v>95</v>
      </c>
    </row>
    <row r="36" spans="1:11" ht="15.75">
      <c r="A36" s="4" t="s">
        <v>25</v>
      </c>
      <c r="B36" s="42"/>
      <c r="C36" s="43" t="s">
        <v>110</v>
      </c>
      <c r="D36" s="25"/>
      <c r="E36" s="43" t="s">
        <v>37</v>
      </c>
      <c r="F36" s="25"/>
      <c r="G36" s="43"/>
      <c r="H36" s="5">
        <v>5</v>
      </c>
      <c r="I36" s="6"/>
      <c r="J36" s="7"/>
      <c r="K36" s="6"/>
    </row>
    <row r="37" spans="1:11" ht="16.5" thickBot="1">
      <c r="A37" s="8" t="s">
        <v>10</v>
      </c>
      <c r="B37" s="26">
        <v>0.0033379629629629627</v>
      </c>
      <c r="C37" s="45"/>
      <c r="D37" s="27">
        <v>0.003390046296296297</v>
      </c>
      <c r="E37" s="45"/>
      <c r="F37" s="24"/>
      <c r="G37" s="45"/>
      <c r="H37" s="9"/>
      <c r="I37" s="10">
        <f>I35+H36</f>
        <v>41</v>
      </c>
      <c r="J37" s="11"/>
      <c r="K37" s="10">
        <f>K35+J36</f>
        <v>95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B10" sqref="B10:C11"/>
    </sheetView>
  </sheetViews>
  <sheetFormatPr defaultColWidth="9.140625" defaultRowHeight="12.75"/>
  <cols>
    <col min="1" max="1" width="9.8515625" style="0" bestFit="1" customWidth="1"/>
    <col min="2" max="2" width="12.57421875" style="0" customWidth="1"/>
    <col min="3" max="3" width="10.00390625" style="0" customWidth="1"/>
    <col min="4" max="4" width="12.7109375" style="0" customWidth="1"/>
    <col min="5" max="5" width="8.140625" style="0" bestFit="1" customWidth="1"/>
    <col min="6" max="6" width="13.7109375" style="0" customWidth="1"/>
    <col min="7" max="9" width="9.140625" style="0" customWidth="1"/>
    <col min="10" max="10" width="9.00390625" style="0" customWidth="1"/>
    <col min="11" max="11" width="9.14062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36</v>
      </c>
      <c r="C4" s="1"/>
      <c r="D4" s="22"/>
      <c r="E4" s="23">
        <v>41372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27</v>
      </c>
      <c r="I5" s="128"/>
      <c r="J5" s="127" t="s">
        <v>45</v>
      </c>
      <c r="K5" s="128"/>
    </row>
    <row r="6" spans="1:11" ht="15.75">
      <c r="A6" s="4" t="s">
        <v>11</v>
      </c>
      <c r="B6" s="25" t="s">
        <v>92</v>
      </c>
      <c r="C6" s="43" t="s">
        <v>37</v>
      </c>
      <c r="D6" s="25" t="s">
        <v>161</v>
      </c>
      <c r="E6" s="43" t="s">
        <v>162</v>
      </c>
      <c r="F6" s="25" t="s">
        <v>91</v>
      </c>
      <c r="G6" s="43" t="s">
        <v>37</v>
      </c>
      <c r="H6" s="5">
        <v>6</v>
      </c>
      <c r="I6" s="6"/>
      <c r="J6" s="7">
        <v>3</v>
      </c>
      <c r="K6" s="6"/>
    </row>
    <row r="7" spans="1:11" ht="16.5" thickBot="1">
      <c r="A7" s="8" t="s">
        <v>6</v>
      </c>
      <c r="B7" s="27">
        <v>0.0008923611111111112</v>
      </c>
      <c r="C7" s="45"/>
      <c r="D7" s="27">
        <v>0.0008935185185185184</v>
      </c>
      <c r="E7" s="45"/>
      <c r="F7" s="27">
        <v>0.0009143518518518518</v>
      </c>
      <c r="G7" s="45"/>
      <c r="H7" s="9"/>
      <c r="I7" s="10">
        <f>H6</f>
        <v>6</v>
      </c>
      <c r="J7" s="11"/>
      <c r="K7" s="10">
        <f>J6</f>
        <v>3</v>
      </c>
    </row>
    <row r="8" spans="1:11" ht="15.75">
      <c r="A8" s="4" t="s">
        <v>7</v>
      </c>
      <c r="B8" s="25" t="s">
        <v>163</v>
      </c>
      <c r="C8" s="43" t="s">
        <v>37</v>
      </c>
      <c r="D8" s="25" t="s">
        <v>164</v>
      </c>
      <c r="E8" s="43" t="s">
        <v>162</v>
      </c>
      <c r="F8" s="46" t="s">
        <v>165</v>
      </c>
      <c r="G8" s="43" t="s">
        <v>162</v>
      </c>
      <c r="H8" s="5">
        <v>5</v>
      </c>
      <c r="I8" s="6"/>
      <c r="J8" s="7">
        <v>4</v>
      </c>
      <c r="K8" s="6"/>
    </row>
    <row r="9" spans="1:11" ht="16.5" thickBot="1">
      <c r="A9" s="8"/>
      <c r="B9" s="60">
        <v>13.3</v>
      </c>
      <c r="C9" s="45"/>
      <c r="D9" s="24">
        <v>13.3</v>
      </c>
      <c r="E9" s="45"/>
      <c r="F9" s="77">
        <v>13.6</v>
      </c>
      <c r="G9" s="45"/>
      <c r="H9" s="9"/>
      <c r="I9" s="10">
        <f>I7+H8</f>
        <v>11</v>
      </c>
      <c r="J9" s="11"/>
      <c r="K9" s="10">
        <f>K7+J8</f>
        <v>7</v>
      </c>
    </row>
    <row r="10" spans="1:11" ht="15.75">
      <c r="A10" s="14" t="s">
        <v>8</v>
      </c>
      <c r="B10" s="109" t="s">
        <v>124</v>
      </c>
      <c r="C10" s="97" t="s">
        <v>37</v>
      </c>
      <c r="D10" s="47" t="s">
        <v>166</v>
      </c>
      <c r="E10" s="48" t="s">
        <v>162</v>
      </c>
      <c r="F10" s="47" t="s">
        <v>113</v>
      </c>
      <c r="G10" s="48" t="s">
        <v>37</v>
      </c>
      <c r="H10" s="15">
        <v>6</v>
      </c>
      <c r="I10" s="16"/>
      <c r="J10" s="17">
        <v>3</v>
      </c>
      <c r="K10" s="16"/>
    </row>
    <row r="11" spans="1:11" ht="16.5" thickBot="1">
      <c r="A11" s="14"/>
      <c r="B11" s="106">
        <v>0.0038657407407407408</v>
      </c>
      <c r="C11" s="103"/>
      <c r="D11" s="49">
        <v>0.004136574074074075</v>
      </c>
      <c r="E11" s="48"/>
      <c r="F11" s="49">
        <v>0.004201388888888889</v>
      </c>
      <c r="G11" s="48"/>
      <c r="H11" s="15"/>
      <c r="I11" s="10">
        <f>I9+H10</f>
        <v>17</v>
      </c>
      <c r="J11" s="11"/>
      <c r="K11" s="10">
        <f>K9+J10</f>
        <v>10</v>
      </c>
    </row>
    <row r="12" spans="1:11" ht="15.75">
      <c r="A12" s="4" t="s">
        <v>9</v>
      </c>
      <c r="B12" s="25"/>
      <c r="C12" s="43" t="s">
        <v>37</v>
      </c>
      <c r="D12" s="82"/>
      <c r="E12" s="83" t="s">
        <v>162</v>
      </c>
      <c r="F12" s="25"/>
      <c r="G12" s="43"/>
      <c r="H12" s="5">
        <v>5</v>
      </c>
      <c r="I12" s="6"/>
      <c r="J12" s="7">
        <v>0</v>
      </c>
      <c r="K12" s="6"/>
    </row>
    <row r="13" spans="1:11" ht="16.5" thickBot="1">
      <c r="A13" s="8" t="s">
        <v>10</v>
      </c>
      <c r="B13" s="24">
        <v>53.4</v>
      </c>
      <c r="C13" s="45"/>
      <c r="D13" s="84">
        <v>55.4</v>
      </c>
      <c r="E13" s="85"/>
      <c r="F13" s="24"/>
      <c r="G13" s="45"/>
      <c r="H13" s="9"/>
      <c r="I13" s="10">
        <f>I11+H12</f>
        <v>22</v>
      </c>
      <c r="J13" s="11"/>
      <c r="K13" s="10">
        <f>K11+J12</f>
        <v>10</v>
      </c>
    </row>
    <row r="14" spans="1:11" ht="15.75">
      <c r="A14" s="14" t="s">
        <v>11</v>
      </c>
      <c r="B14" s="78" t="s">
        <v>167</v>
      </c>
      <c r="C14" s="79" t="s">
        <v>37</v>
      </c>
      <c r="D14" s="47" t="s">
        <v>168</v>
      </c>
      <c r="E14" s="48" t="s">
        <v>162</v>
      </c>
      <c r="F14" s="47" t="s">
        <v>169</v>
      </c>
      <c r="G14" s="48" t="s">
        <v>162</v>
      </c>
      <c r="H14" s="15">
        <v>5</v>
      </c>
      <c r="I14" s="16"/>
      <c r="J14" s="17">
        <v>4</v>
      </c>
      <c r="K14" s="16"/>
    </row>
    <row r="15" spans="1:11" ht="16.5" thickBot="1">
      <c r="A15" s="14"/>
      <c r="B15" s="78">
        <v>63.3</v>
      </c>
      <c r="C15" s="81"/>
      <c r="D15" s="86">
        <v>65.1</v>
      </c>
      <c r="E15" s="48"/>
      <c r="F15" s="47">
        <v>67.6</v>
      </c>
      <c r="G15" s="48"/>
      <c r="H15" s="15"/>
      <c r="I15" s="10">
        <f>I13+H14</f>
        <v>27</v>
      </c>
      <c r="J15" s="11"/>
      <c r="K15" s="10">
        <f>K13+J14</f>
        <v>14</v>
      </c>
    </row>
    <row r="16" spans="1:11" ht="15.75">
      <c r="A16" s="4" t="s">
        <v>12</v>
      </c>
      <c r="B16" s="25" t="s">
        <v>128</v>
      </c>
      <c r="C16" s="43" t="s">
        <v>37</v>
      </c>
      <c r="D16" s="25" t="s">
        <v>170</v>
      </c>
      <c r="E16" s="43" t="s">
        <v>162</v>
      </c>
      <c r="F16" s="25" t="s">
        <v>93</v>
      </c>
      <c r="G16" s="43" t="s">
        <v>37</v>
      </c>
      <c r="H16" s="5">
        <v>6</v>
      </c>
      <c r="I16" s="6"/>
      <c r="J16" s="7">
        <v>3</v>
      </c>
      <c r="K16" s="6"/>
    </row>
    <row r="17" spans="1:11" ht="16.5" thickBot="1">
      <c r="A17" s="8" t="s">
        <v>13</v>
      </c>
      <c r="B17" s="60">
        <v>18.5</v>
      </c>
      <c r="C17" s="45"/>
      <c r="D17" s="24">
        <v>18.8</v>
      </c>
      <c r="E17" s="45"/>
      <c r="F17" s="24">
        <v>20.4</v>
      </c>
      <c r="G17" s="45"/>
      <c r="H17" s="9"/>
      <c r="I17" s="10">
        <f>I15+H16</f>
        <v>33</v>
      </c>
      <c r="J17" s="11"/>
      <c r="K17" s="10">
        <f>K15+J16</f>
        <v>17</v>
      </c>
    </row>
    <row r="18" spans="1:11" ht="15.75">
      <c r="A18" s="14" t="s">
        <v>14</v>
      </c>
      <c r="B18" s="109" t="s">
        <v>117</v>
      </c>
      <c r="C18" s="97" t="s">
        <v>37</v>
      </c>
      <c r="D18" s="47" t="s">
        <v>171</v>
      </c>
      <c r="E18" s="48" t="s">
        <v>162</v>
      </c>
      <c r="F18" s="47" t="s">
        <v>107</v>
      </c>
      <c r="G18" s="48" t="s">
        <v>37</v>
      </c>
      <c r="H18" s="15">
        <v>6</v>
      </c>
      <c r="I18" s="16"/>
      <c r="J18" s="17">
        <v>3</v>
      </c>
      <c r="K18" s="16"/>
    </row>
    <row r="19" spans="1:11" ht="16.5" thickBot="1">
      <c r="A19" s="14"/>
      <c r="B19" s="106">
        <v>0.0017141203703703702</v>
      </c>
      <c r="C19" s="103"/>
      <c r="D19" s="49">
        <v>0.0017476851851851852</v>
      </c>
      <c r="E19" s="48"/>
      <c r="F19" s="49">
        <v>0.0018599537037037037</v>
      </c>
      <c r="G19" s="48"/>
      <c r="H19" s="15"/>
      <c r="I19" s="10">
        <f>I17+H18</f>
        <v>39</v>
      </c>
      <c r="J19" s="11"/>
      <c r="K19" s="10">
        <f>K17+J18</f>
        <v>20</v>
      </c>
    </row>
    <row r="20" spans="1:11" ht="15.75">
      <c r="A20" s="4" t="s">
        <v>15</v>
      </c>
      <c r="B20" s="25" t="s">
        <v>164</v>
      </c>
      <c r="C20" s="43" t="s">
        <v>162</v>
      </c>
      <c r="D20" s="96" t="s">
        <v>167</v>
      </c>
      <c r="E20" s="97" t="s">
        <v>37</v>
      </c>
      <c r="F20" s="25" t="s">
        <v>172</v>
      </c>
      <c r="G20" s="43" t="s">
        <v>162</v>
      </c>
      <c r="H20" s="5">
        <v>3</v>
      </c>
      <c r="I20" s="6"/>
      <c r="J20" s="7">
        <v>6</v>
      </c>
      <c r="K20" s="6"/>
    </row>
    <row r="21" spans="1:11" ht="16.5" thickBot="1">
      <c r="A21" s="8"/>
      <c r="B21" s="60">
        <v>26.7</v>
      </c>
      <c r="C21" s="45"/>
      <c r="D21" s="102">
        <v>26.9</v>
      </c>
      <c r="E21" s="103"/>
      <c r="F21" s="60">
        <v>27.9</v>
      </c>
      <c r="G21" s="45"/>
      <c r="H21" s="9"/>
      <c r="I21" s="10">
        <f>I19+H20</f>
        <v>42</v>
      </c>
      <c r="J21" s="11"/>
      <c r="K21" s="10">
        <f>K19+J20</f>
        <v>26</v>
      </c>
    </row>
    <row r="22" spans="1:11" ht="15.75">
      <c r="A22" s="14" t="s">
        <v>16</v>
      </c>
      <c r="B22" s="78" t="s">
        <v>173</v>
      </c>
      <c r="C22" s="43" t="s">
        <v>162</v>
      </c>
      <c r="D22" s="109" t="s">
        <v>114</v>
      </c>
      <c r="E22" s="107" t="s">
        <v>37</v>
      </c>
      <c r="F22" s="47" t="s">
        <v>98</v>
      </c>
      <c r="G22" s="48" t="s">
        <v>37</v>
      </c>
      <c r="H22" s="15">
        <v>4</v>
      </c>
      <c r="I22" s="16"/>
      <c r="J22" s="17">
        <v>5</v>
      </c>
      <c r="K22" s="16"/>
    </row>
    <row r="23" spans="1:11" ht="16.5" thickBot="1">
      <c r="A23" s="14"/>
      <c r="B23" s="49">
        <v>0.008687499999999999</v>
      </c>
      <c r="C23" s="45"/>
      <c r="D23" s="106">
        <v>0.008739583333333334</v>
      </c>
      <c r="E23" s="107"/>
      <c r="F23" s="49">
        <v>0.008917824074074075</v>
      </c>
      <c r="G23" s="48"/>
      <c r="H23" s="15"/>
      <c r="I23" s="10">
        <f>I21+H22</f>
        <v>46</v>
      </c>
      <c r="J23" s="11"/>
      <c r="K23" s="10">
        <f>K21+J22</f>
        <v>31</v>
      </c>
    </row>
    <row r="24" spans="1:11" ht="15.75">
      <c r="A24" s="4" t="s">
        <v>17</v>
      </c>
      <c r="B24" s="42" t="s">
        <v>174</v>
      </c>
      <c r="C24" s="43" t="s">
        <v>162</v>
      </c>
      <c r="D24" s="25" t="s">
        <v>135</v>
      </c>
      <c r="E24" s="43" t="s">
        <v>37</v>
      </c>
      <c r="F24" s="25" t="s">
        <v>175</v>
      </c>
      <c r="G24" s="43" t="s">
        <v>162</v>
      </c>
      <c r="H24" s="5">
        <v>3</v>
      </c>
      <c r="I24" s="6"/>
      <c r="J24" s="7">
        <v>6</v>
      </c>
      <c r="K24" s="6"/>
    </row>
    <row r="25" spans="1:11" ht="16.5" thickBot="1">
      <c r="A25" s="8" t="s">
        <v>18</v>
      </c>
      <c r="B25" s="26" t="s">
        <v>176</v>
      </c>
      <c r="C25" s="45"/>
      <c r="D25" s="27" t="s">
        <v>198</v>
      </c>
      <c r="E25" s="45"/>
      <c r="F25" s="24" t="s">
        <v>177</v>
      </c>
      <c r="G25" s="45"/>
      <c r="H25" s="9"/>
      <c r="I25" s="10">
        <f>I23+H24</f>
        <v>49</v>
      </c>
      <c r="J25" s="11"/>
      <c r="K25" s="10">
        <f>K23+J24</f>
        <v>37</v>
      </c>
    </row>
    <row r="26" spans="1:11" ht="15.75">
      <c r="A26" s="4" t="s">
        <v>19</v>
      </c>
      <c r="B26" s="42" t="s">
        <v>168</v>
      </c>
      <c r="C26" s="43" t="s">
        <v>162</v>
      </c>
      <c r="D26" s="25" t="s">
        <v>178</v>
      </c>
      <c r="E26" s="43" t="s">
        <v>37</v>
      </c>
      <c r="F26" s="25" t="s">
        <v>179</v>
      </c>
      <c r="G26" s="43" t="s">
        <v>162</v>
      </c>
      <c r="H26" s="5">
        <v>3</v>
      </c>
      <c r="I26" s="6"/>
      <c r="J26" s="7">
        <v>6</v>
      </c>
      <c r="K26" s="6"/>
    </row>
    <row r="27" spans="1:11" ht="16.5" thickBot="1">
      <c r="A27" s="8" t="s">
        <v>20</v>
      </c>
      <c r="B27" s="26" t="s">
        <v>180</v>
      </c>
      <c r="C27" s="45"/>
      <c r="D27" s="27" t="s">
        <v>181</v>
      </c>
      <c r="E27" s="45"/>
      <c r="F27" s="24" t="s">
        <v>182</v>
      </c>
      <c r="G27" s="45"/>
      <c r="H27" s="9"/>
      <c r="I27" s="10">
        <f>I25+H26</f>
        <v>52</v>
      </c>
      <c r="J27" s="11"/>
      <c r="K27" s="10">
        <f>K25+J26</f>
        <v>43</v>
      </c>
    </row>
    <row r="28" spans="1:11" ht="15.75">
      <c r="A28" s="4" t="s">
        <v>21</v>
      </c>
      <c r="B28" s="42" t="s">
        <v>174</v>
      </c>
      <c r="C28" s="43" t="s">
        <v>162</v>
      </c>
      <c r="D28" s="25" t="s">
        <v>184</v>
      </c>
      <c r="E28" s="43" t="s">
        <v>162</v>
      </c>
      <c r="F28" s="25" t="s">
        <v>113</v>
      </c>
      <c r="G28" s="43" t="s">
        <v>37</v>
      </c>
      <c r="H28" s="5">
        <v>1</v>
      </c>
      <c r="I28" s="6"/>
      <c r="J28" s="7">
        <v>8</v>
      </c>
      <c r="K28" s="6"/>
    </row>
    <row r="29" spans="1:11" ht="16.5" thickBot="1">
      <c r="A29" s="8"/>
      <c r="B29" s="26" t="s">
        <v>183</v>
      </c>
      <c r="C29" s="45"/>
      <c r="D29" s="27" t="s">
        <v>185</v>
      </c>
      <c r="E29" s="45"/>
      <c r="F29" s="24" t="s">
        <v>186</v>
      </c>
      <c r="G29" s="45"/>
      <c r="H29" s="9"/>
      <c r="I29" s="10">
        <f>I27+H28</f>
        <v>53</v>
      </c>
      <c r="J29" s="11"/>
      <c r="K29" s="10">
        <f>K27+J28</f>
        <v>51</v>
      </c>
    </row>
    <row r="30" spans="1:11" ht="15.75">
      <c r="A30" s="4" t="s">
        <v>12</v>
      </c>
      <c r="B30" s="42" t="s">
        <v>111</v>
      </c>
      <c r="C30" s="43" t="s">
        <v>37</v>
      </c>
      <c r="D30" s="25" t="s">
        <v>187</v>
      </c>
      <c r="E30" s="43" t="s">
        <v>37</v>
      </c>
      <c r="F30" s="25" t="s">
        <v>188</v>
      </c>
      <c r="G30" s="43" t="s">
        <v>162</v>
      </c>
      <c r="H30" s="5">
        <v>8</v>
      </c>
      <c r="I30" s="6"/>
      <c r="J30" s="7">
        <v>1</v>
      </c>
      <c r="K30" s="6"/>
    </row>
    <row r="31" spans="1:11" ht="16.5" thickBot="1">
      <c r="A31" s="8" t="s">
        <v>20</v>
      </c>
      <c r="B31" s="26" t="s">
        <v>129</v>
      </c>
      <c r="C31" s="45"/>
      <c r="D31" s="27" t="s">
        <v>129</v>
      </c>
      <c r="E31" s="45"/>
      <c r="F31" s="24" t="s">
        <v>129</v>
      </c>
      <c r="G31" s="45"/>
      <c r="H31" s="9"/>
      <c r="I31" s="10">
        <f>I29+H30</f>
        <v>61</v>
      </c>
      <c r="J31" s="11"/>
      <c r="K31" s="10">
        <f>K29+J30</f>
        <v>52</v>
      </c>
    </row>
    <row r="32" spans="1:11" ht="15.75">
      <c r="A32" s="4" t="s">
        <v>22</v>
      </c>
      <c r="B32" s="42" t="s">
        <v>152</v>
      </c>
      <c r="C32" s="43" t="s">
        <v>37</v>
      </c>
      <c r="D32" s="25" t="s">
        <v>189</v>
      </c>
      <c r="E32" s="43" t="s">
        <v>162</v>
      </c>
      <c r="F32" s="25" t="s">
        <v>190</v>
      </c>
      <c r="G32" s="43" t="s">
        <v>37</v>
      </c>
      <c r="H32" s="5">
        <v>6</v>
      </c>
      <c r="I32" s="6"/>
      <c r="J32" s="7">
        <v>3</v>
      </c>
      <c r="K32" s="6"/>
    </row>
    <row r="33" spans="1:11" ht="16.5" thickBot="1">
      <c r="A33" s="8" t="s">
        <v>23</v>
      </c>
      <c r="B33" s="26" t="s">
        <v>191</v>
      </c>
      <c r="C33" s="45"/>
      <c r="D33" s="27" t="s">
        <v>192</v>
      </c>
      <c r="E33" s="45"/>
      <c r="F33" s="24" t="s">
        <v>193</v>
      </c>
      <c r="G33" s="45"/>
      <c r="H33" s="9"/>
      <c r="I33" s="10">
        <f>I31+H32</f>
        <v>67</v>
      </c>
      <c r="J33" s="11"/>
      <c r="K33" s="10">
        <f>K31+J32</f>
        <v>55</v>
      </c>
    </row>
    <row r="34" spans="1:11" ht="15.75">
      <c r="A34" s="4" t="s">
        <v>24</v>
      </c>
      <c r="B34" s="42" t="s">
        <v>179</v>
      </c>
      <c r="C34" s="43" t="s">
        <v>162</v>
      </c>
      <c r="D34" s="25" t="s">
        <v>194</v>
      </c>
      <c r="E34" s="43" t="s">
        <v>162</v>
      </c>
      <c r="F34" s="25" t="s">
        <v>195</v>
      </c>
      <c r="G34" s="43" t="s">
        <v>162</v>
      </c>
      <c r="H34" s="5">
        <v>0</v>
      </c>
      <c r="I34" s="6"/>
      <c r="J34" s="7">
        <v>9</v>
      </c>
      <c r="K34" s="6"/>
    </row>
    <row r="35" spans="1:11" ht="16.5" thickBot="1">
      <c r="A35" s="8" t="s">
        <v>20</v>
      </c>
      <c r="B35" s="26" t="s">
        <v>196</v>
      </c>
      <c r="C35" s="45"/>
      <c r="D35" s="27" t="s">
        <v>197</v>
      </c>
      <c r="E35" s="45"/>
      <c r="F35" s="24" t="s">
        <v>138</v>
      </c>
      <c r="G35" s="45"/>
      <c r="H35" s="9"/>
      <c r="I35" s="10">
        <f>I33+H34</f>
        <v>67</v>
      </c>
      <c r="J35" s="11"/>
      <c r="K35" s="10">
        <f>K33+J34</f>
        <v>64</v>
      </c>
    </row>
    <row r="36" spans="1:11" ht="15.75">
      <c r="A36" s="4" t="s">
        <v>25</v>
      </c>
      <c r="B36" s="42"/>
      <c r="C36" s="43" t="s">
        <v>162</v>
      </c>
      <c r="D36" s="96"/>
      <c r="E36" s="97" t="s">
        <v>37</v>
      </c>
      <c r="F36" s="25"/>
      <c r="G36" s="43"/>
      <c r="H36" s="5">
        <v>0</v>
      </c>
      <c r="I36" s="6"/>
      <c r="J36" s="7">
        <v>5</v>
      </c>
      <c r="K36" s="6"/>
    </row>
    <row r="37" spans="1:11" ht="16.5" thickBot="1">
      <c r="A37" s="8"/>
      <c r="B37" s="26">
        <v>0.003114583333333334</v>
      </c>
      <c r="C37" s="45"/>
      <c r="D37" s="98">
        <v>0.003150462962962963</v>
      </c>
      <c r="E37" s="103"/>
      <c r="F37" s="27"/>
      <c r="G37" s="45"/>
      <c r="H37" s="9"/>
      <c r="I37" s="10">
        <f>I35+H36</f>
        <v>67</v>
      </c>
      <c r="J37" s="11"/>
      <c r="K37" s="10">
        <f>K35+J36</f>
        <v>69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6">
      <selection activeCell="B22" sqref="B22:C23"/>
    </sheetView>
  </sheetViews>
  <sheetFormatPr defaultColWidth="9.140625" defaultRowHeight="12.75"/>
  <cols>
    <col min="1" max="1" width="9.8515625" style="0" bestFit="1" customWidth="1"/>
    <col min="2" max="2" width="12.57421875" style="0" customWidth="1"/>
    <col min="4" max="4" width="12.7109375" style="0" customWidth="1"/>
    <col min="5" max="5" width="10.00390625" style="0" customWidth="1"/>
    <col min="6" max="6" width="13.57421875" style="0" customWidth="1"/>
    <col min="8" max="11" width="9.28125" style="0" bestFit="1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28</v>
      </c>
      <c r="C4" s="1"/>
      <c r="D4" s="22"/>
      <c r="E4" s="23">
        <v>41375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27</v>
      </c>
      <c r="I5" s="128"/>
      <c r="J5" s="127" t="s">
        <v>38</v>
      </c>
      <c r="K5" s="128"/>
    </row>
    <row r="6" spans="1:11" ht="15.75">
      <c r="A6" s="4" t="s">
        <v>11</v>
      </c>
      <c r="B6" s="5" t="s">
        <v>96</v>
      </c>
      <c r="C6" s="6" t="s">
        <v>201</v>
      </c>
      <c r="D6" s="5" t="s">
        <v>202</v>
      </c>
      <c r="E6" s="6" t="s">
        <v>201</v>
      </c>
      <c r="F6" s="5" t="s">
        <v>203</v>
      </c>
      <c r="G6" s="6" t="s">
        <v>37</v>
      </c>
      <c r="H6" s="5">
        <v>1</v>
      </c>
      <c r="I6" s="6"/>
      <c r="J6" s="7">
        <v>8</v>
      </c>
      <c r="K6" s="6"/>
    </row>
    <row r="7" spans="1:11" ht="16.5" thickBot="1">
      <c r="A7" s="8" t="s">
        <v>6</v>
      </c>
      <c r="B7" s="20">
        <v>0.0008506944444444446</v>
      </c>
      <c r="C7" s="10"/>
      <c r="D7" s="20">
        <v>0.0008854166666666666</v>
      </c>
      <c r="E7" s="10"/>
      <c r="F7" s="20">
        <v>0.0009085648148148148</v>
      </c>
      <c r="G7" s="10"/>
      <c r="H7" s="9"/>
      <c r="I7" s="10">
        <f>H6</f>
        <v>1</v>
      </c>
      <c r="J7" s="11"/>
      <c r="K7" s="10">
        <f>J6</f>
        <v>8</v>
      </c>
    </row>
    <row r="8" spans="1:11" ht="15.75">
      <c r="A8" s="4" t="s">
        <v>7</v>
      </c>
      <c r="B8" s="96" t="s">
        <v>94</v>
      </c>
      <c r="C8" s="97" t="s">
        <v>37</v>
      </c>
      <c r="D8" s="96" t="s">
        <v>112</v>
      </c>
      <c r="E8" s="97" t="s">
        <v>37</v>
      </c>
      <c r="F8" s="46" t="s">
        <v>204</v>
      </c>
      <c r="G8" s="43" t="s">
        <v>201</v>
      </c>
      <c r="H8" s="5">
        <v>8</v>
      </c>
      <c r="I8" s="6"/>
      <c r="J8" s="7">
        <v>1</v>
      </c>
      <c r="K8" s="6"/>
    </row>
    <row r="9" spans="1:11" ht="16.5" thickBot="1">
      <c r="A9" s="8"/>
      <c r="B9" s="111">
        <v>13</v>
      </c>
      <c r="C9" s="103"/>
      <c r="D9" s="102">
        <v>13.3</v>
      </c>
      <c r="E9" s="103"/>
      <c r="F9" s="77">
        <v>13.3</v>
      </c>
      <c r="G9" s="45"/>
      <c r="H9" s="9"/>
      <c r="I9" s="10">
        <f>I7+H8</f>
        <v>9</v>
      </c>
      <c r="J9" s="11"/>
      <c r="K9" s="10">
        <f>K7+J8</f>
        <v>9</v>
      </c>
    </row>
    <row r="10" spans="1:11" ht="15.75">
      <c r="A10" s="14" t="s">
        <v>8</v>
      </c>
      <c r="B10" s="78" t="s">
        <v>98</v>
      </c>
      <c r="C10" s="123" t="s">
        <v>37</v>
      </c>
      <c r="D10" s="47" t="s">
        <v>114</v>
      </c>
      <c r="E10" s="48" t="s">
        <v>37</v>
      </c>
      <c r="F10" s="47" t="s">
        <v>205</v>
      </c>
      <c r="G10" s="48" t="s">
        <v>37</v>
      </c>
      <c r="H10" s="15">
        <v>9</v>
      </c>
      <c r="I10" s="16"/>
      <c r="J10" s="17">
        <v>0</v>
      </c>
      <c r="K10" s="16"/>
    </row>
    <row r="11" spans="1:11" ht="16.5" thickBot="1">
      <c r="A11" s="14"/>
      <c r="B11" s="87">
        <v>0.004030092592592593</v>
      </c>
      <c r="C11" s="85"/>
      <c r="D11" s="49">
        <v>0.004069444444444444</v>
      </c>
      <c r="E11" s="48"/>
      <c r="F11" s="49">
        <v>0.004392361111111112</v>
      </c>
      <c r="G11" s="48"/>
      <c r="H11" s="15"/>
      <c r="I11" s="10">
        <f>I9+H10</f>
        <v>18</v>
      </c>
      <c r="J11" s="11"/>
      <c r="K11" s="10">
        <f>K9+J10</f>
        <v>9</v>
      </c>
    </row>
    <row r="12" spans="1:11" ht="15.75">
      <c r="A12" s="4" t="s">
        <v>9</v>
      </c>
      <c r="B12" s="25"/>
      <c r="C12" s="43" t="s">
        <v>37</v>
      </c>
      <c r="D12" s="25"/>
      <c r="E12" s="43" t="s">
        <v>201</v>
      </c>
      <c r="F12" s="25"/>
      <c r="G12" s="43" t="s">
        <v>206</v>
      </c>
      <c r="H12" s="5">
        <v>5</v>
      </c>
      <c r="I12" s="6"/>
      <c r="J12" s="7">
        <v>0</v>
      </c>
      <c r="K12" s="6"/>
    </row>
    <row r="13" spans="1:11" ht="16.5" thickBot="1">
      <c r="A13" s="8" t="s">
        <v>10</v>
      </c>
      <c r="B13" s="24">
        <v>53.5</v>
      </c>
      <c r="C13" s="45"/>
      <c r="D13" s="60">
        <v>55.2</v>
      </c>
      <c r="E13" s="45"/>
      <c r="F13" s="24">
        <v>56.4</v>
      </c>
      <c r="G13" s="45"/>
      <c r="H13" s="9"/>
      <c r="I13" s="10">
        <f>I11+H12</f>
        <v>23</v>
      </c>
      <c r="J13" s="11"/>
      <c r="K13" s="10">
        <f>K11+J12</f>
        <v>9</v>
      </c>
    </row>
    <row r="14" spans="1:11" ht="15.75">
      <c r="A14" s="14" t="s">
        <v>11</v>
      </c>
      <c r="B14" s="109" t="s">
        <v>117</v>
      </c>
      <c r="C14" s="97" t="s">
        <v>37</v>
      </c>
      <c r="D14" s="47" t="s">
        <v>207</v>
      </c>
      <c r="E14" s="48" t="s">
        <v>201</v>
      </c>
      <c r="F14" s="47" t="s">
        <v>208</v>
      </c>
      <c r="G14" s="48" t="s">
        <v>37</v>
      </c>
      <c r="H14" s="15">
        <v>6</v>
      </c>
      <c r="I14" s="16"/>
      <c r="J14" s="17">
        <v>3</v>
      </c>
      <c r="K14" s="16"/>
    </row>
    <row r="15" spans="1:11" ht="16.5" thickBot="1">
      <c r="A15" s="14"/>
      <c r="B15" s="109">
        <v>63.9</v>
      </c>
      <c r="C15" s="103"/>
      <c r="D15" s="47">
        <v>66.8</v>
      </c>
      <c r="E15" s="48"/>
      <c r="F15" s="86">
        <v>67.6</v>
      </c>
      <c r="G15" s="48"/>
      <c r="H15" s="15"/>
      <c r="I15" s="10">
        <f>I13+H14</f>
        <v>29</v>
      </c>
      <c r="J15" s="11"/>
      <c r="K15" s="10">
        <f>K13+J14</f>
        <v>12</v>
      </c>
    </row>
    <row r="16" spans="1:11" ht="15.75">
      <c r="A16" s="4" t="s">
        <v>12</v>
      </c>
      <c r="B16" s="25" t="s">
        <v>96</v>
      </c>
      <c r="C16" s="43" t="s">
        <v>201</v>
      </c>
      <c r="D16" s="25" t="s">
        <v>202</v>
      </c>
      <c r="E16" s="43" t="s">
        <v>201</v>
      </c>
      <c r="F16" s="25" t="s">
        <v>209</v>
      </c>
      <c r="G16" s="43" t="s">
        <v>201</v>
      </c>
      <c r="H16" s="5">
        <v>0</v>
      </c>
      <c r="I16" s="6"/>
      <c r="J16" s="7">
        <v>9</v>
      </c>
      <c r="K16" s="6"/>
    </row>
    <row r="17" spans="1:11" ht="16.5" thickBot="1">
      <c r="A17" s="8" t="s">
        <v>13</v>
      </c>
      <c r="B17" s="24">
        <v>16.6</v>
      </c>
      <c r="C17" s="45"/>
      <c r="D17" s="60">
        <v>17</v>
      </c>
      <c r="E17" s="45"/>
      <c r="F17" s="24">
        <v>17.3</v>
      </c>
      <c r="G17" s="45"/>
      <c r="H17" s="9"/>
      <c r="I17" s="10">
        <f>I15+H16</f>
        <v>29</v>
      </c>
      <c r="J17" s="11"/>
      <c r="K17" s="10">
        <f>K15+J16</f>
        <v>21</v>
      </c>
    </row>
    <row r="18" spans="1:11" ht="15.75">
      <c r="A18" s="14" t="s">
        <v>14</v>
      </c>
      <c r="B18" s="47" t="s">
        <v>210</v>
      </c>
      <c r="C18" s="43" t="s">
        <v>201</v>
      </c>
      <c r="D18" s="109" t="s">
        <v>107</v>
      </c>
      <c r="E18" s="107" t="s">
        <v>37</v>
      </c>
      <c r="F18" s="47" t="s">
        <v>98</v>
      </c>
      <c r="G18" s="48" t="s">
        <v>37</v>
      </c>
      <c r="H18" s="15">
        <v>4</v>
      </c>
      <c r="I18" s="16"/>
      <c r="J18" s="17">
        <v>5</v>
      </c>
      <c r="K18" s="16"/>
    </row>
    <row r="19" spans="1:11" ht="16.5" thickBot="1">
      <c r="A19" s="14"/>
      <c r="B19" s="49">
        <v>0.0017766203703703705</v>
      </c>
      <c r="C19" s="45"/>
      <c r="D19" s="106">
        <v>0.0017835648148148149</v>
      </c>
      <c r="E19" s="107"/>
      <c r="F19" s="49">
        <v>0.0017997685185185185</v>
      </c>
      <c r="G19" s="48"/>
      <c r="H19" s="15"/>
      <c r="I19" s="10">
        <f>I17+H18</f>
        <v>33</v>
      </c>
      <c r="J19" s="11"/>
      <c r="K19" s="10">
        <f>K17+J18</f>
        <v>26</v>
      </c>
    </row>
    <row r="20" spans="1:11" ht="15.75">
      <c r="A20" s="4" t="s">
        <v>15</v>
      </c>
      <c r="B20" s="25" t="s">
        <v>167</v>
      </c>
      <c r="C20" s="43" t="s">
        <v>37</v>
      </c>
      <c r="D20" s="96" t="s">
        <v>117</v>
      </c>
      <c r="E20" s="97" t="s">
        <v>37</v>
      </c>
      <c r="F20" s="25" t="s">
        <v>211</v>
      </c>
      <c r="G20" s="43"/>
      <c r="H20" s="5">
        <v>8.5</v>
      </c>
      <c r="I20" s="6"/>
      <c r="J20" s="7">
        <v>0.5</v>
      </c>
      <c r="K20" s="6"/>
    </row>
    <row r="21" spans="1:11" ht="16.5" thickBot="1">
      <c r="A21" s="8"/>
      <c r="B21" s="24">
        <v>27.6</v>
      </c>
      <c r="C21" s="45"/>
      <c r="D21" s="102">
        <v>27.8</v>
      </c>
      <c r="E21" s="103"/>
      <c r="F21" s="24" t="s">
        <v>212</v>
      </c>
      <c r="G21" s="45">
        <v>28.3</v>
      </c>
      <c r="H21" s="9"/>
      <c r="I21" s="10">
        <f>I19+H20</f>
        <v>41.5</v>
      </c>
      <c r="J21" s="11"/>
      <c r="K21" s="10">
        <f>K19+J20</f>
        <v>26.5</v>
      </c>
    </row>
    <row r="22" spans="1:11" ht="15.75">
      <c r="A22" s="14" t="s">
        <v>16</v>
      </c>
      <c r="B22" s="109" t="s">
        <v>213</v>
      </c>
      <c r="C22" s="97" t="s">
        <v>37</v>
      </c>
      <c r="D22" s="47" t="s">
        <v>214</v>
      </c>
      <c r="E22" s="48" t="s">
        <v>37</v>
      </c>
      <c r="F22" s="46" t="s">
        <v>190</v>
      </c>
      <c r="G22" s="43" t="s">
        <v>37</v>
      </c>
      <c r="H22" s="15">
        <v>9</v>
      </c>
      <c r="I22" s="16"/>
      <c r="J22" s="17">
        <v>0</v>
      </c>
      <c r="K22" s="16"/>
    </row>
    <row r="23" spans="1:11" ht="16.5" thickBot="1">
      <c r="A23" s="14"/>
      <c r="B23" s="106">
        <v>0.008200231481481482</v>
      </c>
      <c r="C23" s="103"/>
      <c r="D23" s="49">
        <v>0.00939699074074074</v>
      </c>
      <c r="E23" s="48"/>
      <c r="F23" s="124">
        <v>0.0094375</v>
      </c>
      <c r="G23" s="45"/>
      <c r="H23" s="15"/>
      <c r="I23" s="10">
        <f>I21+H22</f>
        <v>50.5</v>
      </c>
      <c r="J23" s="11"/>
      <c r="K23" s="10">
        <f>K21+J22</f>
        <v>26.5</v>
      </c>
    </row>
    <row r="24" spans="1:11" ht="15.75">
      <c r="A24" s="4" t="s">
        <v>17</v>
      </c>
      <c r="B24" s="42" t="s">
        <v>204</v>
      </c>
      <c r="C24" s="43" t="s">
        <v>201</v>
      </c>
      <c r="D24" s="25" t="s">
        <v>152</v>
      </c>
      <c r="E24" s="43" t="s">
        <v>37</v>
      </c>
      <c r="F24" s="47" t="s">
        <v>215</v>
      </c>
      <c r="G24" s="48" t="s">
        <v>201</v>
      </c>
      <c r="H24" s="5">
        <v>3</v>
      </c>
      <c r="I24" s="6"/>
      <c r="J24" s="7">
        <v>6</v>
      </c>
      <c r="K24" s="6"/>
    </row>
    <row r="25" spans="1:11" ht="16.5" thickBot="1">
      <c r="A25" s="8" t="s">
        <v>18</v>
      </c>
      <c r="B25" s="26" t="s">
        <v>216</v>
      </c>
      <c r="C25" s="45"/>
      <c r="D25" s="27" t="s">
        <v>137</v>
      </c>
      <c r="E25" s="45"/>
      <c r="F25" s="49" t="s">
        <v>217</v>
      </c>
      <c r="G25" s="48"/>
      <c r="H25" s="9"/>
      <c r="I25" s="10">
        <f>I23+H24</f>
        <v>53.5</v>
      </c>
      <c r="J25" s="11"/>
      <c r="K25" s="10">
        <f>K23+J24</f>
        <v>32.5</v>
      </c>
    </row>
    <row r="26" spans="1:11" ht="15.75">
      <c r="A26" s="4" t="s">
        <v>19</v>
      </c>
      <c r="B26" s="42" t="s">
        <v>96</v>
      </c>
      <c r="C26" s="43" t="s">
        <v>201</v>
      </c>
      <c r="D26" s="25" t="s">
        <v>94</v>
      </c>
      <c r="E26" s="43" t="s">
        <v>37</v>
      </c>
      <c r="F26" s="25" t="s">
        <v>178</v>
      </c>
      <c r="G26" s="43" t="s">
        <v>37</v>
      </c>
      <c r="H26" s="5">
        <v>4</v>
      </c>
      <c r="I26" s="6"/>
      <c r="J26" s="7">
        <v>5</v>
      </c>
      <c r="K26" s="6"/>
    </row>
    <row r="27" spans="1:11" ht="16.5" thickBot="1">
      <c r="A27" s="8" t="s">
        <v>20</v>
      </c>
      <c r="B27" s="26" t="s">
        <v>218</v>
      </c>
      <c r="C27" s="45"/>
      <c r="D27" s="27" t="s">
        <v>131</v>
      </c>
      <c r="E27" s="45"/>
      <c r="F27" s="24" t="s">
        <v>219</v>
      </c>
      <c r="G27" s="45"/>
      <c r="H27" s="9"/>
      <c r="I27" s="10">
        <f>I25+H26</f>
        <v>57.5</v>
      </c>
      <c r="J27" s="11"/>
      <c r="K27" s="10">
        <f>K25+J26</f>
        <v>37.5</v>
      </c>
    </row>
    <row r="28" spans="1:11" ht="15.75">
      <c r="A28" s="4" t="s">
        <v>21</v>
      </c>
      <c r="B28" s="42" t="s">
        <v>220</v>
      </c>
      <c r="C28" s="43" t="s">
        <v>201</v>
      </c>
      <c r="D28" s="25" t="s">
        <v>221</v>
      </c>
      <c r="E28" s="43" t="s">
        <v>201</v>
      </c>
      <c r="F28" s="25" t="s">
        <v>222</v>
      </c>
      <c r="G28" s="43" t="s">
        <v>37</v>
      </c>
      <c r="H28" s="5">
        <v>1</v>
      </c>
      <c r="I28" s="6"/>
      <c r="J28" s="7">
        <v>8</v>
      </c>
      <c r="K28" s="6"/>
    </row>
    <row r="29" spans="1:11" ht="16.5" thickBot="1">
      <c r="A29" s="8"/>
      <c r="B29" s="26" t="s">
        <v>223</v>
      </c>
      <c r="C29" s="45"/>
      <c r="D29" s="27" t="s">
        <v>224</v>
      </c>
      <c r="E29" s="45"/>
      <c r="F29" s="24" t="s">
        <v>225</v>
      </c>
      <c r="G29" s="45"/>
      <c r="H29" s="9"/>
      <c r="I29" s="10">
        <f>I27+H28</f>
        <v>58.5</v>
      </c>
      <c r="J29" s="11"/>
      <c r="K29" s="10">
        <f>K27+J28</f>
        <v>45.5</v>
      </c>
    </row>
    <row r="30" spans="1:11" ht="15.75">
      <c r="A30" s="4" t="s">
        <v>12</v>
      </c>
      <c r="B30" s="42" t="s">
        <v>207</v>
      </c>
      <c r="C30" s="43" t="s">
        <v>201</v>
      </c>
      <c r="D30" s="25" t="s">
        <v>226</v>
      </c>
      <c r="E30" s="43" t="s">
        <v>201</v>
      </c>
      <c r="F30" s="25" t="s">
        <v>227</v>
      </c>
      <c r="G30" s="43" t="s">
        <v>201</v>
      </c>
      <c r="H30" s="5">
        <v>0</v>
      </c>
      <c r="I30" s="6"/>
      <c r="J30" s="7">
        <v>9</v>
      </c>
      <c r="K30" s="6"/>
    </row>
    <row r="31" spans="1:11" ht="16.5" thickBot="1">
      <c r="A31" s="8" t="s">
        <v>20</v>
      </c>
      <c r="B31" s="26" t="s">
        <v>126</v>
      </c>
      <c r="C31" s="45"/>
      <c r="D31" s="27" t="s">
        <v>228</v>
      </c>
      <c r="E31" s="45"/>
      <c r="F31" s="24" t="s">
        <v>129</v>
      </c>
      <c r="G31" s="45"/>
      <c r="H31" s="9"/>
      <c r="I31" s="10">
        <f>I29+H30</f>
        <v>58.5</v>
      </c>
      <c r="J31" s="11"/>
      <c r="K31" s="10">
        <f>K29+J30</f>
        <v>54.5</v>
      </c>
    </row>
    <row r="32" spans="1:11" ht="15.75">
      <c r="A32" s="4" t="s">
        <v>22</v>
      </c>
      <c r="B32" s="42" t="s">
        <v>215</v>
      </c>
      <c r="C32" s="43" t="s">
        <v>201</v>
      </c>
      <c r="D32" s="25" t="s">
        <v>135</v>
      </c>
      <c r="E32" s="43" t="s">
        <v>37</v>
      </c>
      <c r="F32" s="25" t="s">
        <v>221</v>
      </c>
      <c r="G32" s="43" t="s">
        <v>201</v>
      </c>
      <c r="H32" s="5">
        <v>3</v>
      </c>
      <c r="I32" s="6"/>
      <c r="J32" s="7">
        <v>6</v>
      </c>
      <c r="K32" s="6"/>
    </row>
    <row r="33" spans="1:11" ht="16.5" thickBot="1">
      <c r="A33" s="8" t="s">
        <v>23</v>
      </c>
      <c r="B33" s="26" t="s">
        <v>229</v>
      </c>
      <c r="C33" s="45"/>
      <c r="D33" s="27" t="s">
        <v>230</v>
      </c>
      <c r="E33" s="45"/>
      <c r="F33" s="24" t="s">
        <v>231</v>
      </c>
      <c r="G33" s="45"/>
      <c r="H33" s="9"/>
      <c r="I33" s="10">
        <f>I31+H32</f>
        <v>61.5</v>
      </c>
      <c r="J33" s="11"/>
      <c r="K33" s="10">
        <f>K31+J32</f>
        <v>60.5</v>
      </c>
    </row>
    <row r="34" spans="1:11" ht="15.75">
      <c r="A34" s="4" t="s">
        <v>24</v>
      </c>
      <c r="B34" s="42" t="s">
        <v>226</v>
      </c>
      <c r="C34" s="43" t="s">
        <v>201</v>
      </c>
      <c r="D34" s="25" t="s">
        <v>232</v>
      </c>
      <c r="E34" s="43" t="s">
        <v>201</v>
      </c>
      <c r="F34" s="25" t="s">
        <v>146</v>
      </c>
      <c r="G34" s="43" t="s">
        <v>37</v>
      </c>
      <c r="H34" s="5">
        <v>1</v>
      </c>
      <c r="I34" s="6"/>
      <c r="J34" s="7">
        <v>8</v>
      </c>
      <c r="K34" s="6"/>
    </row>
    <row r="35" spans="1:11" ht="16.5" thickBot="1">
      <c r="A35" s="8" t="s">
        <v>20</v>
      </c>
      <c r="B35" s="26" t="s">
        <v>233</v>
      </c>
      <c r="C35" s="45"/>
      <c r="D35" s="27" t="s">
        <v>234</v>
      </c>
      <c r="E35" s="45"/>
      <c r="F35" s="24" t="s">
        <v>235</v>
      </c>
      <c r="G35" s="45"/>
      <c r="H35" s="9"/>
      <c r="I35" s="10">
        <f>I33+H34</f>
        <v>62.5</v>
      </c>
      <c r="J35" s="11"/>
      <c r="K35" s="10">
        <f>K33+J34</f>
        <v>68.5</v>
      </c>
    </row>
    <row r="36" spans="1:11" ht="15.75">
      <c r="A36" s="4" t="s">
        <v>25</v>
      </c>
      <c r="B36" s="42"/>
      <c r="C36" s="43" t="s">
        <v>37</v>
      </c>
      <c r="D36" s="25"/>
      <c r="E36" s="43" t="s">
        <v>201</v>
      </c>
      <c r="F36" s="25"/>
      <c r="G36" s="43"/>
      <c r="H36" s="5">
        <v>5</v>
      </c>
      <c r="I36" s="6"/>
      <c r="J36" s="7">
        <v>0</v>
      </c>
      <c r="K36" s="6"/>
    </row>
    <row r="37" spans="1:11" ht="16.5" thickBot="1">
      <c r="A37" s="8" t="s">
        <v>10</v>
      </c>
      <c r="B37" s="26">
        <v>0.0032766203703703707</v>
      </c>
      <c r="C37" s="45"/>
      <c r="D37" s="27">
        <v>0.00353125</v>
      </c>
      <c r="E37" s="45"/>
      <c r="F37" s="24"/>
      <c r="G37" s="45"/>
      <c r="H37" s="9"/>
      <c r="I37" s="10">
        <f>I35+H36</f>
        <v>67.5</v>
      </c>
      <c r="J37" s="11"/>
      <c r="K37" s="10">
        <f>K35+J36</f>
        <v>68.5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8515625" style="0" bestFit="1" customWidth="1"/>
    <col min="2" max="2" width="12.8515625" style="0" customWidth="1"/>
    <col min="3" max="3" width="9.8515625" style="0" customWidth="1"/>
    <col min="4" max="4" width="12.8515625" style="0" customWidth="1"/>
    <col min="5" max="5" width="10.28125" style="0" customWidth="1"/>
    <col min="6" max="6" width="13.00390625" style="0" customWidth="1"/>
    <col min="7" max="7" width="10.0039062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33</v>
      </c>
      <c r="C4" s="1"/>
      <c r="D4" s="22"/>
      <c r="E4" s="23">
        <v>41387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42</v>
      </c>
      <c r="I5" s="128"/>
      <c r="J5" s="127" t="s">
        <v>27</v>
      </c>
      <c r="K5" s="128"/>
    </row>
    <row r="6" spans="1:11" ht="15.75">
      <c r="A6" s="4" t="s">
        <v>11</v>
      </c>
      <c r="B6" s="25"/>
      <c r="C6" s="43"/>
      <c r="D6" s="25"/>
      <c r="E6" s="43"/>
      <c r="F6" s="25"/>
      <c r="G6" s="43"/>
      <c r="H6" s="5"/>
      <c r="I6" s="6"/>
      <c r="J6" s="7"/>
      <c r="K6" s="6"/>
    </row>
    <row r="7" spans="1:11" ht="16.5" thickBot="1">
      <c r="A7" s="8" t="s">
        <v>6</v>
      </c>
      <c r="B7" s="24"/>
      <c r="C7" s="45"/>
      <c r="D7" s="24"/>
      <c r="E7" s="45"/>
      <c r="F7" s="24"/>
      <c r="G7" s="45"/>
      <c r="H7" s="9"/>
      <c r="I7" s="10">
        <f>H6</f>
        <v>0</v>
      </c>
      <c r="J7" s="11"/>
      <c r="K7" s="10">
        <f>J6</f>
        <v>0</v>
      </c>
    </row>
    <row r="8" spans="1:11" ht="15.75">
      <c r="A8" s="4" t="s">
        <v>7</v>
      </c>
      <c r="B8" s="25"/>
      <c r="C8" s="43"/>
      <c r="D8" s="25"/>
      <c r="E8" s="43"/>
      <c r="F8" s="46"/>
      <c r="G8" s="43"/>
      <c r="H8" s="5"/>
      <c r="I8" s="6"/>
      <c r="J8" s="7"/>
      <c r="K8" s="6"/>
    </row>
    <row r="9" spans="1:11" ht="16.5" thickBot="1">
      <c r="A9" s="8"/>
      <c r="B9" s="24"/>
      <c r="C9" s="45"/>
      <c r="D9" s="24"/>
      <c r="E9" s="45"/>
      <c r="F9" s="59"/>
      <c r="G9" s="45"/>
      <c r="H9" s="9"/>
      <c r="I9" s="10">
        <f>I7+H8</f>
        <v>0</v>
      </c>
      <c r="J9" s="11"/>
      <c r="K9" s="10">
        <f>K7+J8</f>
        <v>0</v>
      </c>
    </row>
    <row r="10" spans="1:11" ht="15.75">
      <c r="A10" s="14" t="s">
        <v>8</v>
      </c>
      <c r="B10" s="47"/>
      <c r="C10" s="43"/>
      <c r="D10" s="47"/>
      <c r="E10" s="48"/>
      <c r="F10" s="47"/>
      <c r="G10" s="48"/>
      <c r="H10" s="15"/>
      <c r="I10" s="16"/>
      <c r="J10" s="17"/>
      <c r="K10" s="16"/>
    </row>
    <row r="11" spans="1:11" ht="16.5" thickBot="1">
      <c r="A11" s="14"/>
      <c r="B11" s="49"/>
      <c r="C11" s="45"/>
      <c r="D11" s="49"/>
      <c r="E11" s="48"/>
      <c r="F11" s="49"/>
      <c r="G11" s="48"/>
      <c r="H11" s="15"/>
      <c r="I11" s="10">
        <f>I9+H10</f>
        <v>0</v>
      </c>
      <c r="J11" s="11"/>
      <c r="K11" s="10">
        <f>K9+J10</f>
        <v>0</v>
      </c>
    </row>
    <row r="12" spans="1:11" ht="15.75">
      <c r="A12" s="4" t="s">
        <v>9</v>
      </c>
      <c r="B12" s="25"/>
      <c r="C12" s="43"/>
      <c r="D12" s="25"/>
      <c r="E12" s="43"/>
      <c r="F12" s="25"/>
      <c r="G12" s="43"/>
      <c r="H12" s="5"/>
      <c r="I12" s="6"/>
      <c r="J12" s="7"/>
      <c r="K12" s="6"/>
    </row>
    <row r="13" spans="1:11" ht="16.5" thickBot="1">
      <c r="A13" s="8" t="s">
        <v>10</v>
      </c>
      <c r="B13" s="24"/>
      <c r="C13" s="45"/>
      <c r="D13" s="24"/>
      <c r="E13" s="45"/>
      <c r="F13" s="24"/>
      <c r="G13" s="45"/>
      <c r="H13" s="9"/>
      <c r="I13" s="10">
        <f>I11+H12</f>
        <v>0</v>
      </c>
      <c r="J13" s="11"/>
      <c r="K13" s="10">
        <f>K11+J12</f>
        <v>0</v>
      </c>
    </row>
    <row r="14" spans="1:11" ht="15.75">
      <c r="A14" s="14" t="s">
        <v>11</v>
      </c>
      <c r="B14" s="47"/>
      <c r="C14" s="43"/>
      <c r="D14" s="47"/>
      <c r="E14" s="48"/>
      <c r="F14" s="47"/>
      <c r="G14" s="48"/>
      <c r="H14" s="15"/>
      <c r="I14" s="16"/>
      <c r="J14" s="17"/>
      <c r="K14" s="16"/>
    </row>
    <row r="15" spans="1:11" ht="16.5" thickBot="1">
      <c r="A15" s="14"/>
      <c r="B15" s="47"/>
      <c r="C15" s="45"/>
      <c r="D15" s="47"/>
      <c r="E15" s="48"/>
      <c r="F15" s="47"/>
      <c r="G15" s="48"/>
      <c r="H15" s="15"/>
      <c r="I15" s="10">
        <f>I13+H14</f>
        <v>0</v>
      </c>
      <c r="J15" s="11"/>
      <c r="K15" s="10">
        <f>K13+J14</f>
        <v>0</v>
      </c>
    </row>
    <row r="16" spans="1:11" ht="15.75">
      <c r="A16" s="4" t="s">
        <v>12</v>
      </c>
      <c r="B16" s="25"/>
      <c r="C16" s="43"/>
      <c r="D16" s="25"/>
      <c r="E16" s="43"/>
      <c r="F16" s="25"/>
      <c r="G16" s="43"/>
      <c r="H16" s="5"/>
      <c r="I16" s="6"/>
      <c r="J16" s="7"/>
      <c r="K16" s="6"/>
    </row>
    <row r="17" spans="1:11" ht="16.5" thickBot="1">
      <c r="A17" s="8" t="s">
        <v>13</v>
      </c>
      <c r="B17" s="24"/>
      <c r="C17" s="45"/>
      <c r="D17" s="24"/>
      <c r="E17" s="45"/>
      <c r="F17" s="24"/>
      <c r="G17" s="45"/>
      <c r="H17" s="9"/>
      <c r="I17" s="10">
        <f>I15+H16</f>
        <v>0</v>
      </c>
      <c r="J17" s="11"/>
      <c r="K17" s="10">
        <f>K15+J16</f>
        <v>0</v>
      </c>
    </row>
    <row r="18" spans="1:11" ht="15.75">
      <c r="A18" s="14" t="s">
        <v>14</v>
      </c>
      <c r="B18" s="47"/>
      <c r="C18" s="43"/>
      <c r="D18" s="47"/>
      <c r="E18" s="48"/>
      <c r="F18" s="47"/>
      <c r="G18" s="48"/>
      <c r="H18" s="15"/>
      <c r="I18" s="16"/>
      <c r="J18" s="17"/>
      <c r="K18" s="16"/>
    </row>
    <row r="19" spans="1:11" ht="16.5" thickBot="1">
      <c r="A19" s="14"/>
      <c r="B19" s="49"/>
      <c r="C19" s="45"/>
      <c r="D19" s="49"/>
      <c r="E19" s="48"/>
      <c r="F19" s="49"/>
      <c r="G19" s="48"/>
      <c r="H19" s="15"/>
      <c r="I19" s="10">
        <f>I17+H18</f>
        <v>0</v>
      </c>
      <c r="J19" s="11"/>
      <c r="K19" s="10">
        <f>K17+J18</f>
        <v>0</v>
      </c>
    </row>
    <row r="20" spans="1:11" ht="15.75">
      <c r="A20" s="4" t="s">
        <v>15</v>
      </c>
      <c r="B20" s="25"/>
      <c r="C20" s="43"/>
      <c r="D20" s="25"/>
      <c r="E20" s="43"/>
      <c r="F20" s="25"/>
      <c r="G20" s="43"/>
      <c r="H20" s="5"/>
      <c r="I20" s="6"/>
      <c r="J20" s="7"/>
      <c r="K20" s="6"/>
    </row>
    <row r="21" spans="1:11" ht="16.5" thickBot="1">
      <c r="A21" s="8"/>
      <c r="B21" s="24"/>
      <c r="C21" s="45"/>
      <c r="D21" s="24"/>
      <c r="E21" s="45"/>
      <c r="F21" s="24"/>
      <c r="G21" s="45"/>
      <c r="H21" s="9"/>
      <c r="I21" s="10">
        <f>I19+H20</f>
        <v>0</v>
      </c>
      <c r="J21" s="11"/>
      <c r="K21" s="10">
        <f>K19+J20</f>
        <v>0</v>
      </c>
    </row>
    <row r="22" spans="1:11" ht="15.75">
      <c r="A22" s="14" t="s">
        <v>16</v>
      </c>
      <c r="B22" s="47"/>
      <c r="C22" s="43"/>
      <c r="D22" s="47"/>
      <c r="E22" s="48"/>
      <c r="F22" s="47"/>
      <c r="G22" s="48"/>
      <c r="H22" s="15"/>
      <c r="I22" s="16"/>
      <c r="J22" s="17"/>
      <c r="K22" s="16"/>
    </row>
    <row r="23" spans="1:11" ht="16.5" thickBot="1">
      <c r="A23" s="14"/>
      <c r="B23" s="49"/>
      <c r="C23" s="45"/>
      <c r="D23" s="49"/>
      <c r="E23" s="48"/>
      <c r="F23" s="49"/>
      <c r="G23" s="48"/>
      <c r="H23" s="15"/>
      <c r="I23" s="10">
        <f>I21+H22</f>
        <v>0</v>
      </c>
      <c r="J23" s="11"/>
      <c r="K23" s="10">
        <f>K21+J22</f>
        <v>0</v>
      </c>
    </row>
    <row r="24" spans="1:11" ht="15.75">
      <c r="A24" s="4" t="s">
        <v>17</v>
      </c>
      <c r="B24" s="42"/>
      <c r="C24" s="43"/>
      <c r="D24" s="25"/>
      <c r="E24" s="43"/>
      <c r="F24" s="25"/>
      <c r="G24" s="43"/>
      <c r="H24" s="5"/>
      <c r="I24" s="6"/>
      <c r="J24" s="7"/>
      <c r="K24" s="6"/>
    </row>
    <row r="25" spans="1:11" ht="16.5" thickBot="1">
      <c r="A25" s="8" t="s">
        <v>18</v>
      </c>
      <c r="B25" s="19"/>
      <c r="C25" s="10"/>
      <c r="D25" s="20"/>
      <c r="E25" s="10"/>
      <c r="F25" s="9"/>
      <c r="G25" s="10"/>
      <c r="H25" s="9"/>
      <c r="I25" s="10">
        <f>I23+H24</f>
        <v>0</v>
      </c>
      <c r="J25" s="11"/>
      <c r="K25" s="10">
        <f>K23+J24</f>
        <v>0</v>
      </c>
    </row>
    <row r="26" spans="1:11" ht="15.75">
      <c r="A26" s="4" t="s">
        <v>19</v>
      </c>
      <c r="B26" s="7"/>
      <c r="C26" s="6"/>
      <c r="D26" s="5"/>
      <c r="E26" s="6"/>
      <c r="F26" s="5"/>
      <c r="G26" s="6"/>
      <c r="H26" s="5"/>
      <c r="I26" s="6"/>
      <c r="J26" s="7"/>
      <c r="K26" s="6"/>
    </row>
    <row r="27" spans="1:11" ht="16.5" thickBot="1">
      <c r="A27" s="8" t="s">
        <v>20</v>
      </c>
      <c r="B27" s="19"/>
      <c r="C27" s="10"/>
      <c r="D27" s="20"/>
      <c r="E27" s="10"/>
      <c r="F27" s="9"/>
      <c r="G27" s="10"/>
      <c r="H27" s="9"/>
      <c r="I27" s="10">
        <f>I25+H26</f>
        <v>0</v>
      </c>
      <c r="J27" s="11"/>
      <c r="K27" s="10">
        <f>K25+J26</f>
        <v>0</v>
      </c>
    </row>
    <row r="28" spans="1:11" ht="15.75">
      <c r="A28" s="4" t="s">
        <v>21</v>
      </c>
      <c r="B28" s="42"/>
      <c r="C28" s="43"/>
      <c r="D28" s="25"/>
      <c r="E28" s="43"/>
      <c r="F28" s="25"/>
      <c r="G28" s="6"/>
      <c r="H28" s="5"/>
      <c r="I28" s="6"/>
      <c r="J28" s="7"/>
      <c r="K28" s="6"/>
    </row>
    <row r="29" spans="1:11" ht="16.5" thickBot="1">
      <c r="A29" s="8"/>
      <c r="B29" s="19"/>
      <c r="C29" s="10"/>
      <c r="D29" s="27"/>
      <c r="E29" s="10"/>
      <c r="F29" s="9"/>
      <c r="G29" s="10"/>
      <c r="H29" s="9"/>
      <c r="I29" s="10">
        <f>I27+H28</f>
        <v>0</v>
      </c>
      <c r="J29" s="11"/>
      <c r="K29" s="10">
        <f>K27+J28</f>
        <v>0</v>
      </c>
    </row>
    <row r="30" spans="1:11" ht="15.75">
      <c r="A30" s="4" t="s">
        <v>12</v>
      </c>
      <c r="B30" s="42"/>
      <c r="C30" s="43"/>
      <c r="D30" s="25"/>
      <c r="E30" s="43"/>
      <c r="F30" s="25"/>
      <c r="G30" s="43"/>
      <c r="H30" s="5"/>
      <c r="I30" s="6"/>
      <c r="J30" s="7"/>
      <c r="K30" s="6"/>
    </row>
    <row r="31" spans="1:11" ht="16.5" thickBot="1">
      <c r="A31" s="8" t="s">
        <v>20</v>
      </c>
      <c r="B31" s="26"/>
      <c r="C31" s="45"/>
      <c r="D31" s="27"/>
      <c r="E31" s="45"/>
      <c r="F31" s="24"/>
      <c r="G31" s="45"/>
      <c r="H31" s="9"/>
      <c r="I31" s="10">
        <f>I29+H30</f>
        <v>0</v>
      </c>
      <c r="J31" s="11"/>
      <c r="K31" s="10">
        <f>K29+J30</f>
        <v>0</v>
      </c>
    </row>
    <row r="32" spans="1:11" ht="15.75">
      <c r="A32" s="4" t="s">
        <v>22</v>
      </c>
      <c r="B32" s="42"/>
      <c r="C32" s="43"/>
      <c r="D32" s="25"/>
      <c r="E32" s="43"/>
      <c r="F32" s="25"/>
      <c r="G32" s="43"/>
      <c r="H32" s="5"/>
      <c r="I32" s="6"/>
      <c r="J32" s="7"/>
      <c r="K32" s="6"/>
    </row>
    <row r="33" spans="1:11" ht="16.5" thickBot="1">
      <c r="A33" s="8" t="s">
        <v>23</v>
      </c>
      <c r="B33" s="26"/>
      <c r="C33" s="45"/>
      <c r="D33" s="27"/>
      <c r="E33" s="45"/>
      <c r="F33" s="24"/>
      <c r="G33" s="45"/>
      <c r="H33" s="9"/>
      <c r="I33" s="10">
        <f>I31+H32</f>
        <v>0</v>
      </c>
      <c r="J33" s="11"/>
      <c r="K33" s="10">
        <f>K31+J32</f>
        <v>0</v>
      </c>
    </row>
    <row r="34" spans="1:11" ht="15.75">
      <c r="A34" s="4" t="s">
        <v>24</v>
      </c>
      <c r="B34" s="7"/>
      <c r="C34" s="6"/>
      <c r="D34" s="5"/>
      <c r="E34" s="6"/>
      <c r="F34" s="5"/>
      <c r="G34" s="6"/>
      <c r="H34" s="5"/>
      <c r="I34" s="6"/>
      <c r="J34" s="7"/>
      <c r="K34" s="6"/>
    </row>
    <row r="35" spans="1:11" ht="16.5" thickBot="1">
      <c r="A35" s="8" t="s">
        <v>20</v>
      </c>
      <c r="B35" s="19"/>
      <c r="C35" s="10"/>
      <c r="D35" s="20"/>
      <c r="E35" s="10"/>
      <c r="F35" s="9"/>
      <c r="G35" s="10"/>
      <c r="H35" s="9"/>
      <c r="I35" s="10">
        <f>I33+H34</f>
        <v>0</v>
      </c>
      <c r="J35" s="11"/>
      <c r="K35" s="10">
        <f>K33+J34</f>
        <v>0</v>
      </c>
    </row>
    <row r="36" spans="1:11" ht="15.75">
      <c r="A36" s="4" t="s">
        <v>25</v>
      </c>
      <c r="B36" s="7"/>
      <c r="C36" s="6"/>
      <c r="D36" s="5"/>
      <c r="E36" s="6"/>
      <c r="F36" s="5"/>
      <c r="G36" s="6"/>
      <c r="H36" s="5"/>
      <c r="I36" s="6"/>
      <c r="J36" s="7"/>
      <c r="K36" s="6"/>
    </row>
    <row r="37" spans="1:11" ht="16.5" thickBot="1">
      <c r="A37" s="8" t="s">
        <v>10</v>
      </c>
      <c r="B37" s="19"/>
      <c r="C37" s="10"/>
      <c r="D37" s="20"/>
      <c r="E37" s="10"/>
      <c r="F37" s="9"/>
      <c r="G37" s="10"/>
      <c r="H37" s="9"/>
      <c r="I37" s="10">
        <f>I35+H36</f>
        <v>0</v>
      </c>
      <c r="J37" s="11"/>
      <c r="K37" s="10">
        <f>K35+J36</f>
        <v>0</v>
      </c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0">
      <selection activeCell="B34" sqref="B34:E34"/>
    </sheetView>
  </sheetViews>
  <sheetFormatPr defaultColWidth="9.140625" defaultRowHeight="12.75"/>
  <cols>
    <col min="2" max="2" width="12.8515625" style="0" customWidth="1"/>
    <col min="4" max="4" width="14.57421875" style="0" customWidth="1"/>
    <col min="5" max="5" width="10.7109375" style="0" customWidth="1"/>
    <col min="6" max="6" width="12.851562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30</v>
      </c>
      <c r="C4" s="1"/>
      <c r="D4" s="22"/>
      <c r="E4" s="23">
        <v>41389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26</v>
      </c>
      <c r="I5" s="128"/>
      <c r="J5" s="127" t="s">
        <v>27</v>
      </c>
      <c r="K5" s="128"/>
    </row>
    <row r="6" spans="1:11" ht="15.75">
      <c r="A6" s="4" t="s">
        <v>11</v>
      </c>
      <c r="B6" s="25" t="s">
        <v>91</v>
      </c>
      <c r="C6" s="43" t="s">
        <v>37</v>
      </c>
      <c r="D6" s="25" t="s">
        <v>236</v>
      </c>
      <c r="E6" s="43" t="s">
        <v>37</v>
      </c>
      <c r="F6" s="25" t="s">
        <v>266</v>
      </c>
      <c r="G6" s="43" t="s">
        <v>237</v>
      </c>
      <c r="H6" s="5">
        <v>1</v>
      </c>
      <c r="I6" s="6"/>
      <c r="J6" s="7">
        <v>8</v>
      </c>
      <c r="K6" s="6"/>
    </row>
    <row r="7" spans="1:11" ht="16.5" thickBot="1">
      <c r="A7" s="8" t="s">
        <v>6</v>
      </c>
      <c r="B7" s="27">
        <v>0.0009328703703703704</v>
      </c>
      <c r="C7" s="45"/>
      <c r="D7" s="27">
        <v>0.0009444444444444445</v>
      </c>
      <c r="E7" s="45"/>
      <c r="F7" s="27">
        <v>0.0010069444444444444</v>
      </c>
      <c r="G7" s="45"/>
      <c r="H7" s="9"/>
      <c r="I7" s="10">
        <f>H6</f>
        <v>1</v>
      </c>
      <c r="J7" s="11"/>
      <c r="K7" s="10">
        <f>J6</f>
        <v>8</v>
      </c>
    </row>
    <row r="8" spans="1:11" ht="15.75">
      <c r="A8" s="4" t="s">
        <v>7</v>
      </c>
      <c r="B8" s="42" t="s">
        <v>247</v>
      </c>
      <c r="C8" s="43" t="s">
        <v>237</v>
      </c>
      <c r="D8" s="25" t="s">
        <v>178</v>
      </c>
      <c r="E8" s="43" t="s">
        <v>37</v>
      </c>
      <c r="F8" s="46" t="s">
        <v>238</v>
      </c>
      <c r="G8" s="43" t="s">
        <v>37</v>
      </c>
      <c r="H8" s="5">
        <v>5</v>
      </c>
      <c r="I8" s="6"/>
      <c r="J8" s="7">
        <v>4</v>
      </c>
      <c r="K8" s="6"/>
    </row>
    <row r="9" spans="1:11" ht="16.5" thickBot="1">
      <c r="A9" s="8"/>
      <c r="B9" s="24">
        <v>13.1</v>
      </c>
      <c r="C9" s="45"/>
      <c r="D9" s="24">
        <v>13.9</v>
      </c>
      <c r="E9" s="45"/>
      <c r="F9" s="77">
        <v>13.9</v>
      </c>
      <c r="G9" s="45"/>
      <c r="H9" s="9"/>
      <c r="I9" s="10">
        <f>I7+H8</f>
        <v>6</v>
      </c>
      <c r="J9" s="11"/>
      <c r="K9" s="10">
        <f>K7+J8</f>
        <v>12</v>
      </c>
    </row>
    <row r="10" spans="1:11" ht="15.75">
      <c r="A10" s="14" t="s">
        <v>8</v>
      </c>
      <c r="B10" s="109" t="s">
        <v>124</v>
      </c>
      <c r="C10" s="97" t="s">
        <v>37</v>
      </c>
      <c r="D10" s="47" t="s">
        <v>239</v>
      </c>
      <c r="E10" s="48" t="s">
        <v>237</v>
      </c>
      <c r="F10" s="47" t="s">
        <v>113</v>
      </c>
      <c r="G10" s="48" t="s">
        <v>37</v>
      </c>
      <c r="H10" s="15">
        <v>3</v>
      </c>
      <c r="I10" s="16"/>
      <c r="J10" s="17">
        <v>6</v>
      </c>
      <c r="K10" s="16"/>
    </row>
    <row r="11" spans="1:11" ht="16.5" thickBot="1">
      <c r="A11" s="14"/>
      <c r="B11" s="106">
        <v>0.003841435185185185</v>
      </c>
      <c r="C11" s="103"/>
      <c r="D11" s="49">
        <v>0.004015046296296296</v>
      </c>
      <c r="E11" s="48"/>
      <c r="F11" s="49">
        <v>0.0041192129629629625</v>
      </c>
      <c r="G11" s="48"/>
      <c r="H11" s="15"/>
      <c r="I11" s="10">
        <f>I9+H10</f>
        <v>9</v>
      </c>
      <c r="J11" s="11"/>
      <c r="K11" s="10">
        <f>K9+J10</f>
        <v>18</v>
      </c>
    </row>
    <row r="12" spans="1:11" ht="15.75">
      <c r="A12" s="4" t="s">
        <v>9</v>
      </c>
      <c r="B12" s="96"/>
      <c r="C12" s="97" t="s">
        <v>37</v>
      </c>
      <c r="D12" s="25"/>
      <c r="E12" s="43" t="s">
        <v>237</v>
      </c>
      <c r="F12" s="25"/>
      <c r="G12" s="43"/>
      <c r="H12" s="5">
        <v>0</v>
      </c>
      <c r="I12" s="6"/>
      <c r="J12" s="7">
        <v>5</v>
      </c>
      <c r="K12" s="6"/>
    </row>
    <row r="13" spans="1:11" ht="16.5" thickBot="1">
      <c r="A13" s="8" t="s">
        <v>10</v>
      </c>
      <c r="B13" s="102">
        <v>52.8</v>
      </c>
      <c r="C13" s="103"/>
      <c r="D13" s="24">
        <v>62.3</v>
      </c>
      <c r="E13" s="45"/>
      <c r="F13" s="24"/>
      <c r="G13" s="45"/>
      <c r="H13" s="9"/>
      <c r="I13" s="10">
        <f>I11+H12</f>
        <v>9</v>
      </c>
      <c r="J13" s="11"/>
      <c r="K13" s="10">
        <f>K11+J12</f>
        <v>23</v>
      </c>
    </row>
    <row r="14" spans="1:11" ht="15.75">
      <c r="A14" s="14" t="s">
        <v>11</v>
      </c>
      <c r="B14" s="42" t="s">
        <v>247</v>
      </c>
      <c r="C14" s="43" t="s">
        <v>237</v>
      </c>
      <c r="D14" s="47" t="s">
        <v>117</v>
      </c>
      <c r="E14" s="48" t="s">
        <v>37</v>
      </c>
      <c r="F14" s="47" t="s">
        <v>208</v>
      </c>
      <c r="G14" s="48" t="s">
        <v>37</v>
      </c>
      <c r="H14" s="15">
        <v>5</v>
      </c>
      <c r="I14" s="16"/>
      <c r="J14" s="17">
        <v>4</v>
      </c>
      <c r="K14" s="16"/>
    </row>
    <row r="15" spans="1:11" ht="16.5" thickBot="1">
      <c r="A15" s="14"/>
      <c r="B15" s="24">
        <v>61.5</v>
      </c>
      <c r="C15" s="45"/>
      <c r="D15" s="47">
        <v>63.6</v>
      </c>
      <c r="E15" s="48"/>
      <c r="F15" s="47">
        <v>65.5</v>
      </c>
      <c r="G15" s="48"/>
      <c r="H15" s="15"/>
      <c r="I15" s="10">
        <f>I13+H14</f>
        <v>14</v>
      </c>
      <c r="J15" s="11"/>
      <c r="K15" s="10">
        <f>K13+J14</f>
        <v>27</v>
      </c>
    </row>
    <row r="16" spans="1:11" ht="15.75">
      <c r="A16" s="4" t="s">
        <v>12</v>
      </c>
      <c r="B16" s="25" t="s">
        <v>267</v>
      </c>
      <c r="C16" s="43" t="s">
        <v>237</v>
      </c>
      <c r="D16" s="25" t="s">
        <v>240</v>
      </c>
      <c r="E16" s="43" t="s">
        <v>237</v>
      </c>
      <c r="F16" s="25" t="s">
        <v>241</v>
      </c>
      <c r="G16" s="43" t="s">
        <v>37</v>
      </c>
      <c r="H16" s="5">
        <v>8</v>
      </c>
      <c r="I16" s="6"/>
      <c r="J16" s="7">
        <v>1</v>
      </c>
      <c r="K16" s="6"/>
    </row>
    <row r="17" spans="1:11" ht="16.5" thickBot="1">
      <c r="A17" s="8" t="s">
        <v>13</v>
      </c>
      <c r="B17" s="24">
        <v>19.1</v>
      </c>
      <c r="C17" s="45"/>
      <c r="D17" s="24">
        <v>19.9</v>
      </c>
      <c r="E17" s="45"/>
      <c r="F17" s="24">
        <v>20.1</v>
      </c>
      <c r="G17" s="45"/>
      <c r="H17" s="9"/>
      <c r="I17" s="10">
        <f>I15+H16</f>
        <v>22</v>
      </c>
      <c r="J17" s="11"/>
      <c r="K17" s="10">
        <f>K15+J16</f>
        <v>28</v>
      </c>
    </row>
    <row r="18" spans="1:11" ht="15.75">
      <c r="A18" s="14" t="s">
        <v>14</v>
      </c>
      <c r="B18" s="47" t="s">
        <v>107</v>
      </c>
      <c r="C18" s="43" t="s">
        <v>37</v>
      </c>
      <c r="D18" s="47" t="s">
        <v>92</v>
      </c>
      <c r="E18" s="48" t="s">
        <v>37</v>
      </c>
      <c r="F18" s="47" t="s">
        <v>242</v>
      </c>
      <c r="G18" s="48" t="s">
        <v>37</v>
      </c>
      <c r="H18" s="15">
        <v>0</v>
      </c>
      <c r="I18" s="16"/>
      <c r="J18" s="17">
        <v>9</v>
      </c>
      <c r="K18" s="16"/>
    </row>
    <row r="19" spans="1:11" ht="16.5" thickBot="1">
      <c r="A19" s="14"/>
      <c r="B19" s="49">
        <v>0.0017870370370370368</v>
      </c>
      <c r="C19" s="45"/>
      <c r="D19" s="49">
        <v>0.0018078703703703705</v>
      </c>
      <c r="E19" s="48"/>
      <c r="F19" s="49">
        <v>0.0019050925925925926</v>
      </c>
      <c r="G19" s="48"/>
      <c r="H19" s="15"/>
      <c r="I19" s="10">
        <f>I17+H18</f>
        <v>22</v>
      </c>
      <c r="J19" s="11"/>
      <c r="K19" s="10">
        <f>K17+J18</f>
        <v>37</v>
      </c>
    </row>
    <row r="20" spans="1:11" ht="15.75">
      <c r="A20" s="4" t="s">
        <v>15</v>
      </c>
      <c r="B20" s="96" t="s">
        <v>112</v>
      </c>
      <c r="C20" s="97" t="s">
        <v>37</v>
      </c>
      <c r="D20" s="25" t="s">
        <v>111</v>
      </c>
      <c r="E20" s="43" t="s">
        <v>37</v>
      </c>
      <c r="F20" s="25" t="s">
        <v>123</v>
      </c>
      <c r="G20" s="43" t="s">
        <v>37</v>
      </c>
      <c r="H20" s="5">
        <v>0</v>
      </c>
      <c r="I20" s="6"/>
      <c r="J20" s="7">
        <v>9</v>
      </c>
      <c r="K20" s="6"/>
    </row>
    <row r="21" spans="1:11" ht="16.5" thickBot="1">
      <c r="A21" s="8"/>
      <c r="B21" s="102">
        <v>27.5</v>
      </c>
      <c r="C21" s="103"/>
      <c r="D21" s="24">
        <v>28.2</v>
      </c>
      <c r="E21" s="45"/>
      <c r="F21" s="24">
        <v>28.3</v>
      </c>
      <c r="G21" s="45"/>
      <c r="H21" s="9"/>
      <c r="I21" s="10">
        <f>I19+H20</f>
        <v>22</v>
      </c>
      <c r="J21" s="11"/>
      <c r="K21" s="10">
        <f>K19+J20</f>
        <v>46</v>
      </c>
    </row>
    <row r="22" spans="1:11" ht="15.75">
      <c r="A22" s="14" t="s">
        <v>16</v>
      </c>
      <c r="B22" s="109" t="s">
        <v>114</v>
      </c>
      <c r="C22" s="97" t="s">
        <v>37</v>
      </c>
      <c r="D22" s="109" t="s">
        <v>98</v>
      </c>
      <c r="E22" s="107" t="s">
        <v>37</v>
      </c>
      <c r="F22" s="109" t="s">
        <v>243</v>
      </c>
      <c r="G22" s="107" t="s">
        <v>37</v>
      </c>
      <c r="H22" s="15">
        <v>0</v>
      </c>
      <c r="I22" s="16"/>
      <c r="J22" s="17">
        <v>9</v>
      </c>
      <c r="K22" s="16"/>
    </row>
    <row r="23" spans="1:11" ht="16.5" thickBot="1">
      <c r="A23" s="14"/>
      <c r="B23" s="106">
        <v>0.008533564814814815</v>
      </c>
      <c r="C23" s="103"/>
      <c r="D23" s="106">
        <v>0.008545138888888889</v>
      </c>
      <c r="E23" s="125"/>
      <c r="F23" s="106">
        <v>0.008724537037037036</v>
      </c>
      <c r="G23" s="107"/>
      <c r="H23" s="15"/>
      <c r="I23" s="10">
        <f>I21+H22</f>
        <v>22</v>
      </c>
      <c r="J23" s="11"/>
      <c r="K23" s="10">
        <f>K21+J22</f>
        <v>55</v>
      </c>
    </row>
    <row r="24" spans="1:11" ht="15.75">
      <c r="A24" s="4" t="s">
        <v>17</v>
      </c>
      <c r="B24" s="42" t="s">
        <v>245</v>
      </c>
      <c r="C24" s="43" t="s">
        <v>237</v>
      </c>
      <c r="D24" s="25" t="s">
        <v>135</v>
      </c>
      <c r="E24" s="43" t="s">
        <v>37</v>
      </c>
      <c r="F24" s="25" t="s">
        <v>244</v>
      </c>
      <c r="G24" s="43" t="s">
        <v>37</v>
      </c>
      <c r="H24" s="5">
        <v>5</v>
      </c>
      <c r="I24" s="6"/>
      <c r="J24" s="7">
        <v>4</v>
      </c>
      <c r="K24" s="6"/>
    </row>
    <row r="25" spans="1:11" ht="16.5" thickBot="1">
      <c r="A25" s="8" t="s">
        <v>18</v>
      </c>
      <c r="B25" s="26" t="s">
        <v>136</v>
      </c>
      <c r="C25" s="45"/>
      <c r="D25" s="27" t="s">
        <v>246</v>
      </c>
      <c r="E25" s="45"/>
      <c r="F25" s="24" t="s">
        <v>265</v>
      </c>
      <c r="G25" s="45"/>
      <c r="H25" s="9"/>
      <c r="I25" s="10">
        <f>I23+H24</f>
        <v>27</v>
      </c>
      <c r="J25" s="11"/>
      <c r="K25" s="10">
        <f>K23+J24</f>
        <v>59</v>
      </c>
    </row>
    <row r="26" spans="1:11" ht="15.75">
      <c r="A26" s="4" t="s">
        <v>19</v>
      </c>
      <c r="B26" s="42" t="s">
        <v>290</v>
      </c>
      <c r="C26" s="43" t="s">
        <v>37</v>
      </c>
      <c r="D26" s="25" t="s">
        <v>178</v>
      </c>
      <c r="E26" s="43" t="s">
        <v>37</v>
      </c>
      <c r="F26" s="25" t="s">
        <v>91</v>
      </c>
      <c r="G26" s="43" t="s">
        <v>37</v>
      </c>
      <c r="H26" s="5">
        <v>0</v>
      </c>
      <c r="I26" s="6"/>
      <c r="J26" s="7">
        <v>9</v>
      </c>
      <c r="K26" s="6"/>
    </row>
    <row r="27" spans="1:11" ht="16.5" thickBot="1">
      <c r="A27" s="8" t="s">
        <v>20</v>
      </c>
      <c r="B27" s="26" t="s">
        <v>248</v>
      </c>
      <c r="C27" s="45"/>
      <c r="D27" s="27" t="s">
        <v>268</v>
      </c>
      <c r="E27" s="45"/>
      <c r="F27" s="27" t="s">
        <v>249</v>
      </c>
      <c r="G27" s="45"/>
      <c r="H27" s="9"/>
      <c r="I27" s="10">
        <f>I25+H26</f>
        <v>27</v>
      </c>
      <c r="J27" s="11"/>
      <c r="K27" s="10">
        <f>K25+J26</f>
        <v>68</v>
      </c>
    </row>
    <row r="28" spans="1:11" ht="15.75">
      <c r="A28" s="4" t="s">
        <v>21</v>
      </c>
      <c r="B28" s="42" t="s">
        <v>222</v>
      </c>
      <c r="C28" s="43" t="s">
        <v>37</v>
      </c>
      <c r="D28" s="25" t="s">
        <v>250</v>
      </c>
      <c r="E28" s="43" t="s">
        <v>37</v>
      </c>
      <c r="F28" s="25" t="s">
        <v>108</v>
      </c>
      <c r="G28" s="43" t="s">
        <v>37</v>
      </c>
      <c r="H28" s="5">
        <v>0</v>
      </c>
      <c r="I28" s="6"/>
      <c r="J28" s="7">
        <v>9</v>
      </c>
      <c r="K28" s="6"/>
    </row>
    <row r="29" spans="1:11" ht="16.5" thickBot="1">
      <c r="A29" s="8"/>
      <c r="B29" s="26" t="s">
        <v>251</v>
      </c>
      <c r="C29" s="45"/>
      <c r="D29" s="27" t="s">
        <v>252</v>
      </c>
      <c r="E29" s="45"/>
      <c r="F29" s="24" t="s">
        <v>253</v>
      </c>
      <c r="G29" s="45"/>
      <c r="H29" s="9"/>
      <c r="I29" s="10">
        <f>I27+H28</f>
        <v>27</v>
      </c>
      <c r="J29" s="11"/>
      <c r="K29" s="10">
        <f>K27+J28</f>
        <v>77</v>
      </c>
    </row>
    <row r="30" spans="1:11" ht="15.75">
      <c r="A30" s="4" t="s">
        <v>12</v>
      </c>
      <c r="B30" s="42" t="s">
        <v>127</v>
      </c>
      <c r="C30" s="43" t="s">
        <v>37</v>
      </c>
      <c r="D30" s="25" t="s">
        <v>128</v>
      </c>
      <c r="E30" s="43" t="s">
        <v>37</v>
      </c>
      <c r="F30" s="25" t="s">
        <v>254</v>
      </c>
      <c r="G30" s="43" t="s">
        <v>37</v>
      </c>
      <c r="H30" s="5">
        <v>0</v>
      </c>
      <c r="I30" s="6"/>
      <c r="J30" s="7">
        <v>9</v>
      </c>
      <c r="K30" s="6"/>
    </row>
    <row r="31" spans="1:11" ht="16.5" thickBot="1">
      <c r="A31" s="8" t="s">
        <v>20</v>
      </c>
      <c r="B31" s="26" t="s">
        <v>129</v>
      </c>
      <c r="C31" s="45"/>
      <c r="D31" s="27" t="s">
        <v>129</v>
      </c>
      <c r="E31" s="45"/>
      <c r="F31" s="24" t="s">
        <v>255</v>
      </c>
      <c r="G31" s="45"/>
      <c r="H31" s="9"/>
      <c r="I31" s="10">
        <f>I29+H30</f>
        <v>27</v>
      </c>
      <c r="J31" s="11"/>
      <c r="K31" s="10">
        <f>K29+J30</f>
        <v>86</v>
      </c>
    </row>
    <row r="32" spans="1:11" ht="15.75">
      <c r="A32" s="4" t="s">
        <v>22</v>
      </c>
      <c r="B32" s="42" t="s">
        <v>152</v>
      </c>
      <c r="C32" s="43" t="s">
        <v>37</v>
      </c>
      <c r="D32" s="25" t="s">
        <v>258</v>
      </c>
      <c r="E32" s="43" t="s">
        <v>37</v>
      </c>
      <c r="F32" s="25" t="s">
        <v>256</v>
      </c>
      <c r="G32" s="43" t="s">
        <v>37</v>
      </c>
      <c r="H32" s="5">
        <v>0</v>
      </c>
      <c r="I32" s="6"/>
      <c r="J32" s="7">
        <v>9</v>
      </c>
      <c r="K32" s="6"/>
    </row>
    <row r="33" spans="1:11" ht="16.5" thickBot="1">
      <c r="A33" s="8" t="s">
        <v>23</v>
      </c>
      <c r="B33" s="26" t="s">
        <v>257</v>
      </c>
      <c r="C33" s="45"/>
      <c r="D33" s="27" t="s">
        <v>264</v>
      </c>
      <c r="E33" s="45"/>
      <c r="F33" s="24" t="s">
        <v>263</v>
      </c>
      <c r="G33" s="45"/>
      <c r="H33" s="9"/>
      <c r="I33" s="10">
        <f>I31+H32</f>
        <v>27</v>
      </c>
      <c r="J33" s="11"/>
      <c r="K33" s="10">
        <f>K31+J32</f>
        <v>95</v>
      </c>
    </row>
    <row r="34" spans="1:11" ht="15.75">
      <c r="A34" s="4" t="s">
        <v>24</v>
      </c>
      <c r="B34" s="42" t="s">
        <v>259</v>
      </c>
      <c r="C34" s="43" t="s">
        <v>37</v>
      </c>
      <c r="D34" s="25" t="s">
        <v>260</v>
      </c>
      <c r="E34" s="43" t="s">
        <v>37</v>
      </c>
      <c r="F34" s="25" t="s">
        <v>144</v>
      </c>
      <c r="G34" s="43" t="s">
        <v>37</v>
      </c>
      <c r="H34" s="5">
        <v>0</v>
      </c>
      <c r="I34" s="6"/>
      <c r="J34" s="7">
        <v>9</v>
      </c>
      <c r="K34" s="6"/>
    </row>
    <row r="35" spans="1:11" ht="16.5" thickBot="1">
      <c r="A35" s="8" t="s">
        <v>20</v>
      </c>
      <c r="B35" s="26" t="s">
        <v>197</v>
      </c>
      <c r="C35" s="45"/>
      <c r="D35" s="27" t="s">
        <v>261</v>
      </c>
      <c r="E35" s="45"/>
      <c r="F35" s="24" t="s">
        <v>262</v>
      </c>
      <c r="G35" s="45"/>
      <c r="H35" s="9"/>
      <c r="I35" s="10">
        <f>I33+H34</f>
        <v>27</v>
      </c>
      <c r="J35" s="11"/>
      <c r="K35" s="10">
        <f>K33+J34</f>
        <v>104</v>
      </c>
    </row>
    <row r="36" spans="1:11" ht="15.75">
      <c r="A36" s="4" t="s">
        <v>25</v>
      </c>
      <c r="B36" s="42"/>
      <c r="C36" s="43" t="s">
        <v>37</v>
      </c>
      <c r="D36" s="25"/>
      <c r="E36" s="43"/>
      <c r="F36" s="25"/>
      <c r="G36" s="43"/>
      <c r="H36" s="5">
        <v>0</v>
      </c>
      <c r="I36" s="6"/>
      <c r="J36" s="7">
        <v>5</v>
      </c>
      <c r="K36" s="6"/>
    </row>
    <row r="37" spans="1:11" ht="16.5" thickBot="1">
      <c r="A37" s="8" t="s">
        <v>10</v>
      </c>
      <c r="B37" s="19">
        <v>0.0038148148148148147</v>
      </c>
      <c r="C37" s="10"/>
      <c r="D37" s="20"/>
      <c r="E37" s="10"/>
      <c r="F37" s="9"/>
      <c r="G37" s="10"/>
      <c r="H37" s="9"/>
      <c r="I37" s="10">
        <f>I35+H36</f>
        <v>27</v>
      </c>
      <c r="J37" s="11"/>
      <c r="K37" s="10">
        <f>K35+J36</f>
        <v>109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0">
      <selection activeCell="F34" sqref="F34:G34"/>
    </sheetView>
  </sheetViews>
  <sheetFormatPr defaultColWidth="9.140625" defaultRowHeight="12.75"/>
  <cols>
    <col min="1" max="1" width="9.8515625" style="0" bestFit="1" customWidth="1"/>
    <col min="2" max="2" width="14.00390625" style="0" customWidth="1"/>
    <col min="4" max="4" width="11.7109375" style="0" customWidth="1"/>
    <col min="5" max="5" width="9.140625" style="0" customWidth="1"/>
    <col min="6" max="6" width="15.140625" style="0" customWidth="1"/>
    <col min="7" max="7" width="8.42187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31</v>
      </c>
      <c r="C4" s="1"/>
      <c r="D4" s="22"/>
      <c r="E4" s="23">
        <v>41393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40</v>
      </c>
      <c r="I5" s="128"/>
      <c r="J5" s="127" t="s">
        <v>27</v>
      </c>
      <c r="K5" s="128"/>
    </row>
    <row r="6" spans="1:11" ht="15.75">
      <c r="A6" s="4" t="s">
        <v>11</v>
      </c>
      <c r="B6" s="5" t="s">
        <v>203</v>
      </c>
      <c r="C6" s="6" t="s">
        <v>37</v>
      </c>
      <c r="D6" s="5" t="s">
        <v>269</v>
      </c>
      <c r="E6" s="6" t="s">
        <v>37</v>
      </c>
      <c r="F6" s="5" t="s">
        <v>236</v>
      </c>
      <c r="G6" s="6" t="s">
        <v>37</v>
      </c>
      <c r="H6" s="5">
        <v>0</v>
      </c>
      <c r="I6" s="6"/>
      <c r="J6" s="7">
        <v>9</v>
      </c>
      <c r="K6" s="6"/>
    </row>
    <row r="7" spans="1:11" ht="16.5" thickBot="1">
      <c r="A7" s="8" t="s">
        <v>6</v>
      </c>
      <c r="B7" s="27">
        <v>0.0008703703703703704</v>
      </c>
      <c r="C7" s="45"/>
      <c r="D7" s="27">
        <v>0.0009236111111111112</v>
      </c>
      <c r="E7" s="45"/>
      <c r="F7" s="27">
        <v>0.0009733796296296296</v>
      </c>
      <c r="G7" s="45"/>
      <c r="H7" s="9"/>
      <c r="I7" s="10">
        <f>H6</f>
        <v>0</v>
      </c>
      <c r="J7" s="11"/>
      <c r="K7" s="10">
        <f>J6</f>
        <v>9</v>
      </c>
    </row>
    <row r="8" spans="1:11" ht="15.75">
      <c r="A8" s="4" t="s">
        <v>7</v>
      </c>
      <c r="B8" s="5" t="s">
        <v>270</v>
      </c>
      <c r="C8" s="6" t="s">
        <v>37</v>
      </c>
      <c r="D8" s="5" t="s">
        <v>271</v>
      </c>
      <c r="E8" s="6" t="s">
        <v>37</v>
      </c>
      <c r="F8" s="12" t="s">
        <v>272</v>
      </c>
      <c r="G8" s="6" t="s">
        <v>37</v>
      </c>
      <c r="H8" s="5">
        <v>0</v>
      </c>
      <c r="I8" s="6"/>
      <c r="J8" s="7">
        <v>9</v>
      </c>
      <c r="K8" s="6"/>
    </row>
    <row r="9" spans="1:11" ht="16.5" thickBot="1">
      <c r="A9" s="8"/>
      <c r="B9" s="24">
        <v>14.1</v>
      </c>
      <c r="C9" s="45"/>
      <c r="D9" s="24">
        <v>14.1</v>
      </c>
      <c r="E9" s="45"/>
      <c r="F9" s="13">
        <v>14.9</v>
      </c>
      <c r="G9" s="10"/>
      <c r="H9" s="9"/>
      <c r="I9" s="10">
        <f>I7+H8</f>
        <v>0</v>
      </c>
      <c r="J9" s="11"/>
      <c r="K9" s="10">
        <f>K7+J8</f>
        <v>18</v>
      </c>
    </row>
    <row r="10" spans="1:11" ht="15.75">
      <c r="A10" s="14" t="s">
        <v>8</v>
      </c>
      <c r="B10" s="47" t="s">
        <v>273</v>
      </c>
      <c r="C10" s="43" t="s">
        <v>274</v>
      </c>
      <c r="D10" s="47" t="s">
        <v>256</v>
      </c>
      <c r="E10" s="48" t="s">
        <v>37</v>
      </c>
      <c r="F10" s="15" t="s">
        <v>275</v>
      </c>
      <c r="G10" s="16" t="s">
        <v>37</v>
      </c>
      <c r="H10" s="15">
        <v>5</v>
      </c>
      <c r="I10" s="16"/>
      <c r="J10" s="17">
        <v>4</v>
      </c>
      <c r="K10" s="16"/>
    </row>
    <row r="11" spans="1:11" ht="16.5" thickBot="1">
      <c r="A11" s="14"/>
      <c r="B11" s="49">
        <v>0.004131944444444444</v>
      </c>
      <c r="C11" s="45"/>
      <c r="D11" s="49">
        <v>0.004232638888888889</v>
      </c>
      <c r="E11" s="48"/>
      <c r="F11" s="18">
        <v>0.004319444444444444</v>
      </c>
      <c r="G11" s="16"/>
      <c r="H11" s="15"/>
      <c r="I11" s="10">
        <f>I9+H10</f>
        <v>5</v>
      </c>
      <c r="J11" s="11"/>
      <c r="K11" s="10">
        <f>K9+J10</f>
        <v>22</v>
      </c>
    </row>
    <row r="12" spans="1:11" ht="15.75">
      <c r="A12" s="4" t="s">
        <v>9</v>
      </c>
      <c r="B12" s="25"/>
      <c r="C12" s="43" t="s">
        <v>274</v>
      </c>
      <c r="D12" s="25"/>
      <c r="E12" s="43" t="s">
        <v>37</v>
      </c>
      <c r="F12" s="5"/>
      <c r="G12" s="6"/>
      <c r="H12" s="5">
        <v>5</v>
      </c>
      <c r="I12" s="6"/>
      <c r="J12" s="7">
        <v>0</v>
      </c>
      <c r="K12" s="6"/>
    </row>
    <row r="13" spans="1:11" ht="16.5" thickBot="1">
      <c r="A13" s="8" t="s">
        <v>10</v>
      </c>
      <c r="B13" s="24">
        <v>59.9</v>
      </c>
      <c r="C13" s="45"/>
      <c r="D13" s="24" t="s">
        <v>276</v>
      </c>
      <c r="E13" s="45"/>
      <c r="F13" s="9"/>
      <c r="G13" s="10"/>
      <c r="H13" s="9"/>
      <c r="I13" s="10">
        <f>I11+H12</f>
        <v>10</v>
      </c>
      <c r="J13" s="11"/>
      <c r="K13" s="10">
        <f>K11+J12</f>
        <v>22</v>
      </c>
    </row>
    <row r="14" spans="1:11" ht="15.75">
      <c r="A14" s="14" t="s">
        <v>11</v>
      </c>
      <c r="B14" s="47" t="s">
        <v>277</v>
      </c>
      <c r="C14" s="43" t="s">
        <v>37</v>
      </c>
      <c r="D14" s="47" t="s">
        <v>278</v>
      </c>
      <c r="E14" s="48" t="s">
        <v>274</v>
      </c>
      <c r="F14" s="15" t="s">
        <v>279</v>
      </c>
      <c r="G14" s="16" t="s">
        <v>37</v>
      </c>
      <c r="H14" s="15">
        <v>3</v>
      </c>
      <c r="I14" s="16"/>
      <c r="J14" s="17">
        <v>6</v>
      </c>
      <c r="K14" s="16"/>
    </row>
    <row r="15" spans="1:11" ht="16.5" thickBot="1">
      <c r="A15" s="14"/>
      <c r="B15" s="47">
        <v>65.4</v>
      </c>
      <c r="C15" s="45"/>
      <c r="D15" s="47">
        <v>66.7</v>
      </c>
      <c r="E15" s="48"/>
      <c r="F15" s="15">
        <v>68.4</v>
      </c>
      <c r="G15" s="16"/>
      <c r="H15" s="15"/>
      <c r="I15" s="10">
        <f>I13+H14</f>
        <v>13</v>
      </c>
      <c r="J15" s="11"/>
      <c r="K15" s="10">
        <f>K13+J14</f>
        <v>28</v>
      </c>
    </row>
    <row r="16" spans="1:11" ht="15.75">
      <c r="A16" s="4" t="s">
        <v>12</v>
      </c>
      <c r="B16" s="25" t="s">
        <v>280</v>
      </c>
      <c r="C16" s="43" t="s">
        <v>37</v>
      </c>
      <c r="D16" s="25" t="s">
        <v>236</v>
      </c>
      <c r="E16" s="43" t="s">
        <v>37</v>
      </c>
      <c r="F16" s="5" t="s">
        <v>120</v>
      </c>
      <c r="G16" s="6" t="s">
        <v>37</v>
      </c>
      <c r="H16" s="5">
        <v>0</v>
      </c>
      <c r="I16" s="6"/>
      <c r="J16" s="7">
        <v>9</v>
      </c>
      <c r="K16" s="6"/>
    </row>
    <row r="17" spans="1:11" ht="16.5" thickBot="1">
      <c r="A17" s="8" t="s">
        <v>13</v>
      </c>
      <c r="B17" s="24">
        <v>19.7</v>
      </c>
      <c r="C17" s="45"/>
      <c r="D17" s="24">
        <v>20.1</v>
      </c>
      <c r="E17" s="45"/>
      <c r="F17" s="9">
        <v>20.4</v>
      </c>
      <c r="G17" s="10"/>
      <c r="H17" s="9"/>
      <c r="I17" s="10">
        <f>I15+H16</f>
        <v>13</v>
      </c>
      <c r="J17" s="11"/>
      <c r="K17" s="10">
        <f>K15+J16</f>
        <v>37</v>
      </c>
    </row>
    <row r="18" spans="1:11" ht="15.75">
      <c r="A18" s="14" t="s">
        <v>14</v>
      </c>
      <c r="B18" s="47" t="s">
        <v>281</v>
      </c>
      <c r="C18" s="43" t="s">
        <v>37</v>
      </c>
      <c r="D18" s="47" t="s">
        <v>222</v>
      </c>
      <c r="E18" s="48" t="s">
        <v>37</v>
      </c>
      <c r="F18" s="15" t="s">
        <v>282</v>
      </c>
      <c r="G18" s="16" t="s">
        <v>37</v>
      </c>
      <c r="H18" s="15">
        <v>0</v>
      </c>
      <c r="I18" s="16"/>
      <c r="J18" s="17">
        <v>9</v>
      </c>
      <c r="K18" s="16"/>
    </row>
    <row r="19" spans="1:11" ht="16.5" thickBot="1">
      <c r="A19" s="14"/>
      <c r="B19" s="49">
        <v>0.0017569444444444447</v>
      </c>
      <c r="C19" s="45"/>
      <c r="D19" s="49">
        <v>0.0017997685185185185</v>
      </c>
      <c r="E19" s="48"/>
      <c r="F19" s="18">
        <v>0.0018969907407407405</v>
      </c>
      <c r="G19" s="16"/>
      <c r="H19" s="15"/>
      <c r="I19" s="10">
        <f>I17+H18</f>
        <v>13</v>
      </c>
      <c r="J19" s="11"/>
      <c r="K19" s="10">
        <f>K17+J18</f>
        <v>46</v>
      </c>
    </row>
    <row r="20" spans="1:11" ht="15.75">
      <c r="A20" s="4" t="s">
        <v>15</v>
      </c>
      <c r="B20" s="25" t="s">
        <v>283</v>
      </c>
      <c r="C20" s="43" t="s">
        <v>37</v>
      </c>
      <c r="D20" s="25" t="s">
        <v>254</v>
      </c>
      <c r="E20" s="43" t="s">
        <v>37</v>
      </c>
      <c r="F20" s="25" t="s">
        <v>280</v>
      </c>
      <c r="G20" s="43" t="s">
        <v>37</v>
      </c>
      <c r="H20" s="5">
        <v>0</v>
      </c>
      <c r="I20" s="6"/>
      <c r="J20" s="7">
        <v>9</v>
      </c>
      <c r="K20" s="6"/>
    </row>
    <row r="21" spans="1:11" ht="16.5" thickBot="1">
      <c r="A21" s="8"/>
      <c r="B21" s="24">
        <v>27.7</v>
      </c>
      <c r="C21" s="45"/>
      <c r="D21" s="24">
        <v>28.3</v>
      </c>
      <c r="E21" s="45"/>
      <c r="F21" s="57">
        <v>29.9</v>
      </c>
      <c r="G21" s="10"/>
      <c r="H21" s="9"/>
      <c r="I21" s="10">
        <f>I19+H20</f>
        <v>13</v>
      </c>
      <c r="J21" s="11"/>
      <c r="K21" s="10">
        <f>K19+J20</f>
        <v>55</v>
      </c>
    </row>
    <row r="22" spans="1:11" ht="15.75">
      <c r="A22" s="14" t="s">
        <v>16</v>
      </c>
      <c r="B22" s="109" t="s">
        <v>243</v>
      </c>
      <c r="C22" s="97" t="s">
        <v>37</v>
      </c>
      <c r="D22" s="47" t="s">
        <v>275</v>
      </c>
      <c r="E22" s="48" t="s">
        <v>37</v>
      </c>
      <c r="F22" s="15" t="s">
        <v>284</v>
      </c>
      <c r="G22" s="16" t="s">
        <v>37</v>
      </c>
      <c r="H22" s="15">
        <v>0</v>
      </c>
      <c r="I22" s="16"/>
      <c r="J22" s="17">
        <v>9</v>
      </c>
      <c r="K22" s="16"/>
    </row>
    <row r="23" spans="1:11" ht="16.5" thickBot="1">
      <c r="A23" s="14"/>
      <c r="B23" s="106">
        <v>0.00866898148148148</v>
      </c>
      <c r="C23" s="103"/>
      <c r="D23" s="49">
        <v>0.009575231481481481</v>
      </c>
      <c r="E23" s="48"/>
      <c r="F23" s="18">
        <v>0.009594907407407408</v>
      </c>
      <c r="G23" s="16"/>
      <c r="H23" s="15"/>
      <c r="I23" s="10">
        <f>I21+H22</f>
        <v>13</v>
      </c>
      <c r="J23" s="11"/>
      <c r="K23" s="10">
        <f>K21+J22</f>
        <v>64</v>
      </c>
    </row>
    <row r="24" spans="1:11" ht="15.75">
      <c r="A24" s="4" t="s">
        <v>17</v>
      </c>
      <c r="B24" s="7" t="s">
        <v>285</v>
      </c>
      <c r="C24" s="6" t="s">
        <v>274</v>
      </c>
      <c r="D24" s="5" t="s">
        <v>152</v>
      </c>
      <c r="E24" s="6" t="s">
        <v>37</v>
      </c>
      <c r="F24" s="5" t="s">
        <v>286</v>
      </c>
      <c r="G24" s="6" t="s">
        <v>37</v>
      </c>
      <c r="H24" s="5">
        <v>5</v>
      </c>
      <c r="I24" s="6"/>
      <c r="J24" s="7">
        <v>4</v>
      </c>
      <c r="K24" s="6"/>
    </row>
    <row r="25" spans="1:11" ht="16.5" thickBot="1">
      <c r="A25" s="8" t="s">
        <v>18</v>
      </c>
      <c r="B25" s="19" t="s">
        <v>287</v>
      </c>
      <c r="C25" s="10"/>
      <c r="D25" s="20" t="s">
        <v>288</v>
      </c>
      <c r="E25" s="10"/>
      <c r="F25" s="9" t="s">
        <v>289</v>
      </c>
      <c r="G25" s="10"/>
      <c r="H25" s="9"/>
      <c r="I25" s="10">
        <f>I23+H24</f>
        <v>18</v>
      </c>
      <c r="J25" s="11"/>
      <c r="K25" s="10">
        <f>K23+J24</f>
        <v>68</v>
      </c>
    </row>
    <row r="26" spans="1:11" ht="15.75">
      <c r="A26" s="4" t="s">
        <v>19</v>
      </c>
      <c r="B26" s="112" t="s">
        <v>290</v>
      </c>
      <c r="C26" s="97" t="s">
        <v>37</v>
      </c>
      <c r="D26" s="5" t="s">
        <v>269</v>
      </c>
      <c r="E26" s="6" t="s">
        <v>37</v>
      </c>
      <c r="F26" s="5" t="s">
        <v>236</v>
      </c>
      <c r="G26" s="6" t="s">
        <v>37</v>
      </c>
      <c r="H26" s="5">
        <v>0</v>
      </c>
      <c r="I26" s="6"/>
      <c r="J26" s="7">
        <v>9</v>
      </c>
      <c r="K26" s="6"/>
    </row>
    <row r="27" spans="1:11" ht="16.5" thickBot="1">
      <c r="A27" s="8" t="s">
        <v>20</v>
      </c>
      <c r="B27" s="113" t="s">
        <v>291</v>
      </c>
      <c r="C27" s="103"/>
      <c r="D27" s="20" t="s">
        <v>292</v>
      </c>
      <c r="E27" s="10"/>
      <c r="F27" s="9" t="s">
        <v>132</v>
      </c>
      <c r="G27" s="10"/>
      <c r="H27" s="9"/>
      <c r="I27" s="10">
        <f>I25+H26</f>
        <v>18</v>
      </c>
      <c r="J27" s="11"/>
      <c r="K27" s="10">
        <f>K25+J26</f>
        <v>77</v>
      </c>
    </row>
    <row r="28" spans="1:11" ht="15.75">
      <c r="A28" s="4" t="s">
        <v>21</v>
      </c>
      <c r="B28" s="7" t="s">
        <v>222</v>
      </c>
      <c r="C28" s="6" t="s">
        <v>37</v>
      </c>
      <c r="D28" s="5" t="s">
        <v>271</v>
      </c>
      <c r="E28" s="6" t="s">
        <v>37</v>
      </c>
      <c r="F28" s="5" t="s">
        <v>293</v>
      </c>
      <c r="G28" s="6" t="s">
        <v>274</v>
      </c>
      <c r="H28" s="5">
        <v>1</v>
      </c>
      <c r="I28" s="6"/>
      <c r="J28" s="7">
        <v>8</v>
      </c>
      <c r="K28" s="6"/>
    </row>
    <row r="29" spans="1:11" ht="16.5" thickBot="1">
      <c r="A29" s="8"/>
      <c r="B29" s="19" t="s">
        <v>294</v>
      </c>
      <c r="C29" s="10"/>
      <c r="D29" s="20" t="s">
        <v>295</v>
      </c>
      <c r="E29" s="10"/>
      <c r="F29" s="9" t="s">
        <v>296</v>
      </c>
      <c r="G29" s="10"/>
      <c r="H29" s="9"/>
      <c r="I29" s="10">
        <f>I27+H28</f>
        <v>19</v>
      </c>
      <c r="J29" s="11"/>
      <c r="K29" s="10">
        <f>K27+J28</f>
        <v>85</v>
      </c>
    </row>
    <row r="30" spans="1:11" ht="15.75">
      <c r="A30" s="4" t="s">
        <v>12</v>
      </c>
      <c r="B30" s="112" t="s">
        <v>187</v>
      </c>
      <c r="C30" s="97" t="s">
        <v>37</v>
      </c>
      <c r="D30" s="25" t="s">
        <v>280</v>
      </c>
      <c r="E30" s="43" t="s">
        <v>37</v>
      </c>
      <c r="F30" s="5" t="s">
        <v>111</v>
      </c>
      <c r="G30" s="6" t="s">
        <v>37</v>
      </c>
      <c r="H30" s="5">
        <v>0</v>
      </c>
      <c r="I30" s="6"/>
      <c r="J30" s="7">
        <v>9</v>
      </c>
      <c r="K30" s="6"/>
    </row>
    <row r="31" spans="1:11" ht="16.5" thickBot="1">
      <c r="A31" s="8" t="s">
        <v>20</v>
      </c>
      <c r="B31" s="113" t="s">
        <v>297</v>
      </c>
      <c r="C31" s="103"/>
      <c r="D31" s="20" t="s">
        <v>129</v>
      </c>
      <c r="E31" s="10"/>
      <c r="F31" s="9" t="s">
        <v>129</v>
      </c>
      <c r="G31" s="10"/>
      <c r="H31" s="9"/>
      <c r="I31" s="10">
        <f>I29+H30</f>
        <v>19</v>
      </c>
      <c r="J31" s="11"/>
      <c r="K31" s="10">
        <f>K29+J30</f>
        <v>94</v>
      </c>
    </row>
    <row r="32" spans="1:11" ht="15.75">
      <c r="A32" s="4" t="s">
        <v>22</v>
      </c>
      <c r="B32" s="42" t="s">
        <v>152</v>
      </c>
      <c r="C32" s="43" t="s">
        <v>37</v>
      </c>
      <c r="D32" s="25" t="s">
        <v>256</v>
      </c>
      <c r="E32" s="43" t="s">
        <v>37</v>
      </c>
      <c r="F32" s="5" t="s">
        <v>286</v>
      </c>
      <c r="G32" s="6" t="s">
        <v>37</v>
      </c>
      <c r="H32" s="5">
        <v>0</v>
      </c>
      <c r="I32" s="6"/>
      <c r="J32" s="7">
        <v>9</v>
      </c>
      <c r="K32" s="6"/>
    </row>
    <row r="33" spans="1:11" ht="16.5" thickBot="1">
      <c r="A33" s="8" t="s">
        <v>23</v>
      </c>
      <c r="B33" s="26" t="s">
        <v>298</v>
      </c>
      <c r="C33" s="45"/>
      <c r="D33" s="27" t="s">
        <v>299</v>
      </c>
      <c r="E33" s="45"/>
      <c r="F33" s="24" t="s">
        <v>300</v>
      </c>
      <c r="G33" s="10"/>
      <c r="H33" s="9"/>
      <c r="I33" s="10">
        <f>I31+H32</f>
        <v>19</v>
      </c>
      <c r="J33" s="11"/>
      <c r="K33" s="10">
        <f>K31+J32</f>
        <v>103</v>
      </c>
    </row>
    <row r="34" spans="1:11" ht="15.75">
      <c r="A34" s="4" t="s">
        <v>24</v>
      </c>
      <c r="B34" s="42" t="s">
        <v>301</v>
      </c>
      <c r="C34" s="43" t="s">
        <v>274</v>
      </c>
      <c r="D34" s="42" t="s">
        <v>259</v>
      </c>
      <c r="E34" s="43" t="s">
        <v>37</v>
      </c>
      <c r="F34" s="25" t="s">
        <v>260</v>
      </c>
      <c r="G34" s="43" t="s">
        <v>37</v>
      </c>
      <c r="H34" s="5">
        <v>5</v>
      </c>
      <c r="I34" s="6"/>
      <c r="J34" s="7">
        <v>4</v>
      </c>
      <c r="K34" s="6"/>
    </row>
    <row r="35" spans="1:11" ht="16.5" thickBot="1">
      <c r="A35" s="8" t="s">
        <v>20</v>
      </c>
      <c r="B35" s="26" t="s">
        <v>302</v>
      </c>
      <c r="C35" s="45"/>
      <c r="D35" s="27" t="s">
        <v>303</v>
      </c>
      <c r="E35" s="45"/>
      <c r="F35" s="24" t="s">
        <v>304</v>
      </c>
      <c r="G35" s="10"/>
      <c r="H35" s="9"/>
      <c r="I35" s="10">
        <f>I33+H34</f>
        <v>24</v>
      </c>
      <c r="J35" s="11"/>
      <c r="K35" s="10">
        <f>K33+J34</f>
        <v>107</v>
      </c>
    </row>
    <row r="36" spans="1:11" ht="15.75">
      <c r="A36" s="4" t="s">
        <v>25</v>
      </c>
      <c r="B36" s="42"/>
      <c r="C36" s="43" t="s">
        <v>274</v>
      </c>
      <c r="D36" s="25"/>
      <c r="E36" s="43" t="s">
        <v>37</v>
      </c>
      <c r="F36" s="25"/>
      <c r="G36" s="6"/>
      <c r="H36" s="5">
        <v>5</v>
      </c>
      <c r="I36" s="6"/>
      <c r="J36" s="7">
        <v>0</v>
      </c>
      <c r="K36" s="6"/>
    </row>
    <row r="37" spans="1:11" ht="16.5" thickBot="1">
      <c r="A37" s="8" t="s">
        <v>10</v>
      </c>
      <c r="B37" s="26">
        <v>0.0033333333333333335</v>
      </c>
      <c r="C37" s="45"/>
      <c r="D37" s="27">
        <v>0.0033541666666666668</v>
      </c>
      <c r="E37" s="45"/>
      <c r="F37" s="24"/>
      <c r="G37" s="10"/>
      <c r="H37" s="9"/>
      <c r="I37" s="10">
        <f>I35+H36</f>
        <v>29</v>
      </c>
      <c r="J37" s="11"/>
      <c r="K37" s="10">
        <f>K35+J36</f>
        <v>107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7"/>
  <sheetViews>
    <sheetView zoomScalePageLayoutView="0" workbookViewId="0" topLeftCell="A13">
      <selection activeCell="F34" sqref="F34:G34"/>
    </sheetView>
  </sheetViews>
  <sheetFormatPr defaultColWidth="9.140625" defaultRowHeight="12.75"/>
  <cols>
    <col min="1" max="1" width="9.8515625" style="0" bestFit="1" customWidth="1"/>
    <col min="2" max="2" width="13.00390625" style="0" customWidth="1"/>
    <col min="3" max="3" width="9.7109375" style="0" customWidth="1"/>
    <col min="4" max="4" width="12.57421875" style="0" customWidth="1"/>
    <col min="5" max="5" width="9.8515625" style="0" customWidth="1"/>
    <col min="6" max="6" width="14.140625" style="0" customWidth="1"/>
    <col min="7" max="7" width="9.57421875" style="0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7" ht="13.5" thickBot="1">
      <c r="A4" s="1" t="s">
        <v>1</v>
      </c>
      <c r="B4" s="1" t="s">
        <v>32</v>
      </c>
      <c r="C4" s="1"/>
      <c r="D4" s="22"/>
      <c r="E4" s="23">
        <v>41396</v>
      </c>
      <c r="F4" s="88" t="s">
        <v>76</v>
      </c>
      <c r="G4" s="50"/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27</v>
      </c>
      <c r="I5" s="128"/>
      <c r="J5" s="127" t="s">
        <v>41</v>
      </c>
      <c r="K5" s="128"/>
    </row>
    <row r="6" spans="1:11" ht="15.75">
      <c r="A6" s="4" t="s">
        <v>11</v>
      </c>
      <c r="B6" s="25" t="s">
        <v>92</v>
      </c>
      <c r="C6" s="43" t="s">
        <v>37</v>
      </c>
      <c r="D6" s="25" t="s">
        <v>305</v>
      </c>
      <c r="E6" s="43" t="s">
        <v>306</v>
      </c>
      <c r="F6" s="25" t="s">
        <v>269</v>
      </c>
      <c r="G6" s="43" t="s">
        <v>37</v>
      </c>
      <c r="H6" s="5">
        <v>6</v>
      </c>
      <c r="I6" s="6"/>
      <c r="J6" s="7">
        <v>3</v>
      </c>
      <c r="K6" s="6"/>
    </row>
    <row r="7" spans="1:11" ht="16.5" thickBot="1">
      <c r="A7" s="8" t="s">
        <v>6</v>
      </c>
      <c r="B7" s="27">
        <v>0.0008657407407407407</v>
      </c>
      <c r="C7" s="45"/>
      <c r="D7" s="27">
        <v>0.0008680555555555555</v>
      </c>
      <c r="E7" s="45"/>
      <c r="F7" s="27">
        <v>0.0009143518518518518</v>
      </c>
      <c r="G7" s="45"/>
      <c r="H7" s="9"/>
      <c r="I7" s="10">
        <f>H6</f>
        <v>6</v>
      </c>
      <c r="J7" s="11"/>
      <c r="K7" s="10">
        <f>J6</f>
        <v>3</v>
      </c>
    </row>
    <row r="8" spans="1:11" ht="15.75">
      <c r="A8" s="4" t="s">
        <v>7</v>
      </c>
      <c r="B8" s="96" t="s">
        <v>307</v>
      </c>
      <c r="C8" s="97" t="s">
        <v>37</v>
      </c>
      <c r="D8" s="96" t="s">
        <v>283</v>
      </c>
      <c r="E8" s="97" t="s">
        <v>37</v>
      </c>
      <c r="F8" s="46" t="s">
        <v>308</v>
      </c>
      <c r="G8" s="43" t="s">
        <v>306</v>
      </c>
      <c r="H8" s="5">
        <v>8</v>
      </c>
      <c r="I8" s="6"/>
      <c r="J8" s="7">
        <v>1</v>
      </c>
      <c r="K8" s="6"/>
    </row>
    <row r="9" spans="1:11" ht="16.5" thickBot="1">
      <c r="A9" s="8"/>
      <c r="B9" s="102">
        <v>12.8</v>
      </c>
      <c r="C9" s="103"/>
      <c r="D9" s="102">
        <v>13.2</v>
      </c>
      <c r="E9" s="103"/>
      <c r="F9" s="59">
        <v>13.4</v>
      </c>
      <c r="G9" s="45"/>
      <c r="H9" s="9"/>
      <c r="I9" s="10">
        <f>I7+H8</f>
        <v>14</v>
      </c>
      <c r="J9" s="11"/>
      <c r="K9" s="10">
        <f>K7+J8</f>
        <v>4</v>
      </c>
    </row>
    <row r="10" spans="1:11" ht="15.75">
      <c r="A10" s="14" t="s">
        <v>8</v>
      </c>
      <c r="B10" s="109" t="s">
        <v>309</v>
      </c>
      <c r="C10" s="97" t="s">
        <v>37</v>
      </c>
      <c r="D10" s="109" t="s">
        <v>310</v>
      </c>
      <c r="E10" s="107" t="s">
        <v>37</v>
      </c>
      <c r="F10" s="47" t="s">
        <v>250</v>
      </c>
      <c r="G10" s="48" t="s">
        <v>37</v>
      </c>
      <c r="H10" s="15">
        <v>9</v>
      </c>
      <c r="I10" s="16"/>
      <c r="J10" s="17">
        <v>0</v>
      </c>
      <c r="K10" s="16"/>
    </row>
    <row r="11" spans="1:11" ht="16.5" thickBot="1">
      <c r="A11" s="14"/>
      <c r="B11" s="106">
        <v>0.003886574074074074</v>
      </c>
      <c r="C11" s="103"/>
      <c r="D11" s="106">
        <v>0.003982638888888889</v>
      </c>
      <c r="E11" s="107"/>
      <c r="F11" s="49">
        <v>0.004059027777777778</v>
      </c>
      <c r="G11" s="48"/>
      <c r="H11" s="15"/>
      <c r="I11" s="10">
        <f>I9+H10</f>
        <v>23</v>
      </c>
      <c r="J11" s="11"/>
      <c r="K11" s="10">
        <f>K9+J10</f>
        <v>4</v>
      </c>
    </row>
    <row r="12" spans="1:11" ht="15.75">
      <c r="A12" s="4" t="s">
        <v>9</v>
      </c>
      <c r="B12" s="25"/>
      <c r="C12" s="43" t="s">
        <v>37</v>
      </c>
      <c r="D12" s="25"/>
      <c r="E12" s="43" t="s">
        <v>306</v>
      </c>
      <c r="F12" s="25"/>
      <c r="G12" s="43"/>
      <c r="H12" s="5">
        <v>5</v>
      </c>
      <c r="I12" s="6"/>
      <c r="J12" s="7">
        <v>0</v>
      </c>
      <c r="K12" s="6"/>
    </row>
    <row r="13" spans="1:11" ht="16.5" thickBot="1">
      <c r="A13" s="8" t="s">
        <v>10</v>
      </c>
      <c r="B13" s="24">
        <v>52.9</v>
      </c>
      <c r="C13" s="45"/>
      <c r="D13" s="24">
        <v>53.9</v>
      </c>
      <c r="E13" s="45"/>
      <c r="F13" s="24"/>
      <c r="G13" s="45"/>
      <c r="H13" s="9"/>
      <c r="I13" s="10">
        <f>I11+H12</f>
        <v>28</v>
      </c>
      <c r="J13" s="11"/>
      <c r="K13" s="10">
        <f>K11+J12</f>
        <v>4</v>
      </c>
    </row>
    <row r="14" spans="1:11" ht="15.75">
      <c r="A14" s="14" t="s">
        <v>11</v>
      </c>
      <c r="B14" s="25" t="s">
        <v>311</v>
      </c>
      <c r="C14" s="43" t="s">
        <v>306</v>
      </c>
      <c r="D14" s="109" t="s">
        <v>167</v>
      </c>
      <c r="E14" s="107" t="s">
        <v>37</v>
      </c>
      <c r="F14" s="47" t="s">
        <v>312</v>
      </c>
      <c r="G14" s="48" t="s">
        <v>306</v>
      </c>
      <c r="H14" s="15">
        <v>3</v>
      </c>
      <c r="I14" s="16"/>
      <c r="J14" s="17">
        <v>6</v>
      </c>
      <c r="K14" s="16"/>
    </row>
    <row r="15" spans="1:11" ht="16.5" thickBot="1">
      <c r="A15" s="14"/>
      <c r="B15" s="24">
        <v>60.3</v>
      </c>
      <c r="C15" s="45"/>
      <c r="D15" s="109">
        <v>61.8</v>
      </c>
      <c r="E15" s="107"/>
      <c r="F15" s="47">
        <v>64.6</v>
      </c>
      <c r="G15" s="48"/>
      <c r="H15" s="15"/>
      <c r="I15" s="10">
        <f>I13+H14</f>
        <v>31</v>
      </c>
      <c r="J15" s="11"/>
      <c r="K15" s="10">
        <f>K13+J14</f>
        <v>10</v>
      </c>
    </row>
    <row r="16" spans="1:11" ht="15.75">
      <c r="A16" s="4" t="s">
        <v>12</v>
      </c>
      <c r="B16" s="47" t="s">
        <v>313</v>
      </c>
      <c r="C16" s="43" t="s">
        <v>306</v>
      </c>
      <c r="D16" s="25" t="s">
        <v>314</v>
      </c>
      <c r="E16" s="43" t="s">
        <v>306</v>
      </c>
      <c r="F16" s="25" t="s">
        <v>280</v>
      </c>
      <c r="G16" s="43" t="s">
        <v>37</v>
      </c>
      <c r="H16" s="5">
        <v>1</v>
      </c>
      <c r="I16" s="6"/>
      <c r="J16" s="7">
        <v>8</v>
      </c>
      <c r="K16" s="6"/>
    </row>
    <row r="17" spans="1:11" ht="16.5" thickBot="1">
      <c r="A17" s="8" t="s">
        <v>13</v>
      </c>
      <c r="B17" s="24">
        <v>18.1</v>
      </c>
      <c r="C17" s="45"/>
      <c r="D17" s="60">
        <v>19.4</v>
      </c>
      <c r="E17" s="45"/>
      <c r="F17" s="24">
        <v>19.7</v>
      </c>
      <c r="G17" s="45"/>
      <c r="H17" s="9"/>
      <c r="I17" s="10">
        <f>I15+H16</f>
        <v>32</v>
      </c>
      <c r="J17" s="11"/>
      <c r="K17" s="10">
        <f>K15+J16</f>
        <v>18</v>
      </c>
    </row>
    <row r="18" spans="1:11" ht="15.75">
      <c r="A18" s="14" t="s">
        <v>14</v>
      </c>
      <c r="B18" s="109" t="s">
        <v>117</v>
      </c>
      <c r="C18" s="97" t="s">
        <v>37</v>
      </c>
      <c r="D18" s="109" t="s">
        <v>107</v>
      </c>
      <c r="E18" s="97" t="s">
        <v>37</v>
      </c>
      <c r="F18" s="47" t="s">
        <v>315</v>
      </c>
      <c r="G18" s="48" t="s">
        <v>306</v>
      </c>
      <c r="H18" s="15">
        <v>8</v>
      </c>
      <c r="I18" s="16"/>
      <c r="J18" s="17">
        <v>1</v>
      </c>
      <c r="K18" s="16"/>
    </row>
    <row r="19" spans="1:11" ht="16.5" thickBot="1">
      <c r="A19" s="14"/>
      <c r="B19" s="106">
        <v>0.0017094907407407408</v>
      </c>
      <c r="C19" s="103"/>
      <c r="D19" s="106">
        <v>0.0017256944444444444</v>
      </c>
      <c r="E19" s="107"/>
      <c r="F19" s="49">
        <v>0.0017743055555555552</v>
      </c>
      <c r="G19" s="48"/>
      <c r="H19" s="15"/>
      <c r="I19" s="10">
        <f>I17+H18</f>
        <v>40</v>
      </c>
      <c r="J19" s="11"/>
      <c r="K19" s="10">
        <f>K17+J18</f>
        <v>19</v>
      </c>
    </row>
    <row r="20" spans="1:11" ht="15.75">
      <c r="A20" s="4" t="s">
        <v>15</v>
      </c>
      <c r="B20" s="25" t="s">
        <v>311</v>
      </c>
      <c r="C20" s="43" t="s">
        <v>306</v>
      </c>
      <c r="D20" s="96" t="s">
        <v>111</v>
      </c>
      <c r="E20" s="97" t="s">
        <v>37</v>
      </c>
      <c r="F20" s="96" t="s">
        <v>123</v>
      </c>
      <c r="G20" s="97" t="s">
        <v>37</v>
      </c>
      <c r="H20" s="5">
        <v>4</v>
      </c>
      <c r="I20" s="6"/>
      <c r="J20" s="7">
        <v>5</v>
      </c>
      <c r="K20" s="6"/>
    </row>
    <row r="21" spans="1:11" ht="16.5" thickBot="1">
      <c r="A21" s="8"/>
      <c r="B21" s="24">
        <v>26.5</v>
      </c>
      <c r="C21" s="45"/>
      <c r="D21" s="102">
        <v>27.7</v>
      </c>
      <c r="E21" s="103"/>
      <c r="F21" s="102">
        <v>27.9</v>
      </c>
      <c r="G21" s="103"/>
      <c r="H21" s="9"/>
      <c r="I21" s="10">
        <f>I19+H20</f>
        <v>44</v>
      </c>
      <c r="J21" s="11"/>
      <c r="K21" s="10">
        <f>K19+J20</f>
        <v>24</v>
      </c>
    </row>
    <row r="22" spans="1:11" ht="15.75">
      <c r="A22" s="14" t="s">
        <v>16</v>
      </c>
      <c r="B22" s="47" t="s">
        <v>316</v>
      </c>
      <c r="C22" s="43" t="s">
        <v>306</v>
      </c>
      <c r="D22" s="47" t="s">
        <v>317</v>
      </c>
      <c r="E22" s="48" t="s">
        <v>37</v>
      </c>
      <c r="F22" s="47" t="s">
        <v>205</v>
      </c>
      <c r="G22" s="48" t="s">
        <v>37</v>
      </c>
      <c r="H22" s="15">
        <v>4</v>
      </c>
      <c r="I22" s="16"/>
      <c r="J22" s="17">
        <v>5</v>
      </c>
      <c r="K22" s="16"/>
    </row>
    <row r="23" spans="1:11" ht="16.5" thickBot="1">
      <c r="A23" s="14"/>
      <c r="B23" s="49">
        <v>0.009167824074074073</v>
      </c>
      <c r="C23" s="45"/>
      <c r="D23" s="49">
        <v>0.009476851851851853</v>
      </c>
      <c r="E23" s="48"/>
      <c r="F23" s="49">
        <v>0.009488425925925926</v>
      </c>
      <c r="G23" s="48"/>
      <c r="H23" s="15"/>
      <c r="I23" s="10">
        <f>I21+H22</f>
        <v>48</v>
      </c>
      <c r="J23" s="11"/>
      <c r="K23" s="10">
        <f>K21+J22</f>
        <v>29</v>
      </c>
    </row>
    <row r="24" spans="1:11" ht="15.75">
      <c r="A24" s="4" t="s">
        <v>17</v>
      </c>
      <c r="B24" s="112" t="s">
        <v>152</v>
      </c>
      <c r="C24" s="97" t="s">
        <v>37</v>
      </c>
      <c r="D24" s="25" t="s">
        <v>318</v>
      </c>
      <c r="E24" s="43" t="s">
        <v>37</v>
      </c>
      <c r="F24" s="25" t="s">
        <v>335</v>
      </c>
      <c r="G24" s="43" t="s">
        <v>306</v>
      </c>
      <c r="H24" s="5">
        <v>8</v>
      </c>
      <c r="I24" s="6"/>
      <c r="J24" s="7">
        <v>1</v>
      </c>
      <c r="K24" s="6"/>
    </row>
    <row r="25" spans="1:11" ht="16.5" thickBot="1">
      <c r="A25" s="8" t="s">
        <v>18</v>
      </c>
      <c r="B25" s="113" t="s">
        <v>197</v>
      </c>
      <c r="C25" s="103"/>
      <c r="D25" s="27" t="s">
        <v>319</v>
      </c>
      <c r="E25" s="45"/>
      <c r="F25" s="24" t="s">
        <v>320</v>
      </c>
      <c r="G25" s="45"/>
      <c r="H25" s="9"/>
      <c r="I25" s="10">
        <f>I23+H24</f>
        <v>56</v>
      </c>
      <c r="J25" s="11"/>
      <c r="K25" s="10">
        <f>K23+J24</f>
        <v>30</v>
      </c>
    </row>
    <row r="26" spans="1:11" ht="15.75">
      <c r="A26" s="4" t="s">
        <v>19</v>
      </c>
      <c r="B26" s="25" t="s">
        <v>311</v>
      </c>
      <c r="C26" s="43" t="s">
        <v>306</v>
      </c>
      <c r="D26" s="25" t="s">
        <v>94</v>
      </c>
      <c r="E26" s="43" t="s">
        <v>37</v>
      </c>
      <c r="F26" s="25" t="s">
        <v>236</v>
      </c>
      <c r="G26" s="43" t="s">
        <v>37</v>
      </c>
      <c r="H26" s="5">
        <v>4</v>
      </c>
      <c r="I26" s="6"/>
      <c r="J26" s="7">
        <v>5</v>
      </c>
      <c r="K26" s="6"/>
    </row>
    <row r="27" spans="1:11" ht="16.5" thickBot="1">
      <c r="A27" s="8" t="s">
        <v>20</v>
      </c>
      <c r="B27" s="26" t="s">
        <v>321</v>
      </c>
      <c r="C27" s="45"/>
      <c r="D27" s="27" t="s">
        <v>322</v>
      </c>
      <c r="E27" s="45"/>
      <c r="F27" s="24" t="s">
        <v>323</v>
      </c>
      <c r="G27" s="45"/>
      <c r="H27" s="9"/>
      <c r="I27" s="10">
        <f>I25+H26</f>
        <v>60</v>
      </c>
      <c r="J27" s="11"/>
      <c r="K27" s="10">
        <f>K25+J26</f>
        <v>35</v>
      </c>
    </row>
    <row r="28" spans="1:11" ht="15.75">
      <c r="A28" s="4" t="s">
        <v>21</v>
      </c>
      <c r="B28" s="42" t="s">
        <v>324</v>
      </c>
      <c r="C28" s="43" t="s">
        <v>306</v>
      </c>
      <c r="D28" s="25" t="s">
        <v>107</v>
      </c>
      <c r="E28" s="43" t="s">
        <v>37</v>
      </c>
      <c r="F28" s="25" t="s">
        <v>250</v>
      </c>
      <c r="G28" s="43" t="s">
        <v>37</v>
      </c>
      <c r="H28" s="5">
        <v>4</v>
      </c>
      <c r="I28" s="6"/>
      <c r="J28" s="7">
        <v>5</v>
      </c>
      <c r="K28" s="6"/>
    </row>
    <row r="29" spans="1:11" ht="16.5" thickBot="1">
      <c r="A29" s="8"/>
      <c r="B29" s="26" t="s">
        <v>325</v>
      </c>
      <c r="C29" s="45"/>
      <c r="D29" s="27" t="s">
        <v>326</v>
      </c>
      <c r="E29" s="45"/>
      <c r="F29" s="24" t="s">
        <v>327</v>
      </c>
      <c r="G29" s="45"/>
      <c r="H29" s="9"/>
      <c r="I29" s="10">
        <f>I27+H28</f>
        <v>64</v>
      </c>
      <c r="J29" s="11"/>
      <c r="K29" s="10">
        <f>K27+J28</f>
        <v>40</v>
      </c>
    </row>
    <row r="30" spans="1:11" ht="15.75">
      <c r="A30" s="4" t="s">
        <v>12</v>
      </c>
      <c r="B30" s="42" t="s">
        <v>312</v>
      </c>
      <c r="C30" s="43" t="s">
        <v>306</v>
      </c>
      <c r="D30" s="25" t="s">
        <v>280</v>
      </c>
      <c r="E30" s="43" t="s">
        <v>37</v>
      </c>
      <c r="F30" s="25" t="s">
        <v>187</v>
      </c>
      <c r="G30" s="43" t="s">
        <v>37</v>
      </c>
      <c r="H30" s="5">
        <v>4</v>
      </c>
      <c r="I30" s="6"/>
      <c r="J30" s="7">
        <v>5</v>
      </c>
      <c r="K30" s="6"/>
    </row>
    <row r="31" spans="1:11" ht="16.5" thickBot="1">
      <c r="A31" s="8" t="s">
        <v>20</v>
      </c>
      <c r="B31" s="26" t="s">
        <v>126</v>
      </c>
      <c r="C31" s="45"/>
      <c r="D31" s="27" t="s">
        <v>129</v>
      </c>
      <c r="E31" s="45"/>
      <c r="F31" s="24" t="s">
        <v>130</v>
      </c>
      <c r="G31" s="45"/>
      <c r="H31" s="9"/>
      <c r="I31" s="10">
        <f>I29+H30</f>
        <v>68</v>
      </c>
      <c r="J31" s="11"/>
      <c r="K31" s="10">
        <f>K29+J30</f>
        <v>45</v>
      </c>
    </row>
    <row r="32" spans="1:11" ht="15.75">
      <c r="A32" s="4" t="s">
        <v>22</v>
      </c>
      <c r="B32" s="42" t="s">
        <v>152</v>
      </c>
      <c r="C32" s="43" t="s">
        <v>37</v>
      </c>
      <c r="D32" s="25" t="s">
        <v>256</v>
      </c>
      <c r="E32" s="43" t="s">
        <v>37</v>
      </c>
      <c r="F32" s="42" t="s">
        <v>324</v>
      </c>
      <c r="G32" s="43" t="s">
        <v>306</v>
      </c>
      <c r="H32" s="5">
        <v>8</v>
      </c>
      <c r="I32" s="6"/>
      <c r="J32" s="7">
        <v>1</v>
      </c>
      <c r="K32" s="6"/>
    </row>
    <row r="33" spans="1:11" ht="16.5" thickBot="1">
      <c r="A33" s="8" t="s">
        <v>23</v>
      </c>
      <c r="B33" s="26" t="s">
        <v>328</v>
      </c>
      <c r="C33" s="45"/>
      <c r="D33" s="27" t="s">
        <v>329</v>
      </c>
      <c r="E33" s="45"/>
      <c r="F33" s="24" t="s">
        <v>330</v>
      </c>
      <c r="G33" s="45"/>
      <c r="H33" s="9"/>
      <c r="I33" s="10">
        <f>I31+H32</f>
        <v>76</v>
      </c>
      <c r="J33" s="11"/>
      <c r="K33" s="10">
        <f>K31+J32</f>
        <v>46</v>
      </c>
    </row>
    <row r="34" spans="1:11" ht="15.75">
      <c r="A34" s="4" t="s">
        <v>24</v>
      </c>
      <c r="B34" s="42" t="s">
        <v>312</v>
      </c>
      <c r="C34" s="43" t="s">
        <v>306</v>
      </c>
      <c r="D34" s="25" t="s">
        <v>331</v>
      </c>
      <c r="E34" s="43" t="s">
        <v>306</v>
      </c>
      <c r="F34" s="42" t="s">
        <v>259</v>
      </c>
      <c r="G34" s="43" t="s">
        <v>37</v>
      </c>
      <c r="H34" s="5">
        <v>1</v>
      </c>
      <c r="I34" s="6"/>
      <c r="J34" s="7">
        <v>8</v>
      </c>
      <c r="K34" s="6"/>
    </row>
    <row r="35" spans="1:11" ht="16.5" thickBot="1">
      <c r="A35" s="8" t="s">
        <v>20</v>
      </c>
      <c r="B35" s="26" t="s">
        <v>332</v>
      </c>
      <c r="C35" s="45"/>
      <c r="D35" s="27" t="s">
        <v>333</v>
      </c>
      <c r="E35" s="45"/>
      <c r="F35" s="24" t="s">
        <v>334</v>
      </c>
      <c r="G35" s="45"/>
      <c r="H35" s="9"/>
      <c r="I35" s="10">
        <f>I33+H34</f>
        <v>77</v>
      </c>
      <c r="J35" s="11"/>
      <c r="K35" s="10">
        <f>K33+J34</f>
        <v>54</v>
      </c>
    </row>
    <row r="36" spans="1:11" ht="15.75">
      <c r="A36" s="4" t="s">
        <v>25</v>
      </c>
      <c r="B36" s="42"/>
      <c r="C36" s="43" t="s">
        <v>306</v>
      </c>
      <c r="D36" s="25"/>
      <c r="E36" s="43"/>
      <c r="F36" s="25"/>
      <c r="G36" s="43"/>
      <c r="H36" s="5">
        <v>0</v>
      </c>
      <c r="I36" s="6"/>
      <c r="J36" s="7">
        <v>5</v>
      </c>
      <c r="K36" s="6"/>
    </row>
    <row r="37" spans="1:11" ht="16.5" thickBot="1">
      <c r="A37" s="8" t="s">
        <v>10</v>
      </c>
      <c r="B37" s="26">
        <v>0.0033240740740740743</v>
      </c>
      <c r="C37" s="45"/>
      <c r="D37" s="27"/>
      <c r="E37" s="45"/>
      <c r="F37" s="24"/>
      <c r="G37" s="45"/>
      <c r="H37" s="9"/>
      <c r="I37" s="10">
        <f>I35+H36</f>
        <v>77</v>
      </c>
      <c r="J37" s="11"/>
      <c r="K37" s="10">
        <f>K35+J36</f>
        <v>59</v>
      </c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39"/>
  <sheetViews>
    <sheetView tabSelected="1" zoomScalePageLayoutView="0" workbookViewId="0" topLeftCell="A25">
      <selection activeCell="D38" sqref="D38"/>
    </sheetView>
  </sheetViews>
  <sheetFormatPr defaultColWidth="9.140625" defaultRowHeight="12.75"/>
  <cols>
    <col min="1" max="1" width="9.8515625" style="0" bestFit="1" customWidth="1"/>
    <col min="2" max="2" width="14.140625" style="0" customWidth="1"/>
    <col min="4" max="4" width="14.28125" style="0" bestFit="1" customWidth="1"/>
    <col min="5" max="5" width="10.28125" style="0" customWidth="1"/>
    <col min="6" max="6" width="15.00390625" style="0" bestFit="1" customWidth="1"/>
    <col min="7" max="7" width="8.00390625" style="0" customWidth="1"/>
    <col min="8" max="11" width="9.28125" style="0" bestFit="1" customWidth="1"/>
  </cols>
  <sheetData>
    <row r="3" spans="1:11" ht="18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6" ht="13.5" thickBot="1">
      <c r="A4" s="1" t="s">
        <v>1</v>
      </c>
      <c r="B4" s="1" t="s">
        <v>29</v>
      </c>
      <c r="C4" s="1"/>
      <c r="D4" s="22"/>
      <c r="E4" s="23">
        <v>41400</v>
      </c>
      <c r="F4" s="88" t="s">
        <v>76</v>
      </c>
    </row>
    <row r="5" spans="1:11" ht="13.5" thickBot="1">
      <c r="A5" s="2" t="s">
        <v>2</v>
      </c>
      <c r="B5" s="2" t="s">
        <v>3</v>
      </c>
      <c r="C5" s="3"/>
      <c r="D5" s="2" t="s">
        <v>4</v>
      </c>
      <c r="E5" s="3"/>
      <c r="F5" s="2" t="s">
        <v>5</v>
      </c>
      <c r="G5" s="3"/>
      <c r="H5" s="127" t="s">
        <v>39</v>
      </c>
      <c r="I5" s="128"/>
      <c r="J5" s="127" t="s">
        <v>27</v>
      </c>
      <c r="K5" s="128"/>
    </row>
    <row r="6" spans="1:11" ht="15.75">
      <c r="A6" s="4" t="s">
        <v>11</v>
      </c>
      <c r="B6" s="5" t="s">
        <v>336</v>
      </c>
      <c r="C6" s="6" t="s">
        <v>337</v>
      </c>
      <c r="D6" s="5" t="s">
        <v>203</v>
      </c>
      <c r="E6" s="6" t="s">
        <v>37</v>
      </c>
      <c r="F6" s="5" t="s">
        <v>338</v>
      </c>
      <c r="G6" s="6" t="s">
        <v>337</v>
      </c>
      <c r="H6" s="5">
        <v>6</v>
      </c>
      <c r="I6" s="6"/>
      <c r="J6" s="7">
        <v>3</v>
      </c>
      <c r="K6" s="6"/>
    </row>
    <row r="7" spans="1:11" ht="16.5" thickBot="1">
      <c r="A7" s="8" t="s">
        <v>6</v>
      </c>
      <c r="B7" s="20">
        <v>0.0008368055555555556</v>
      </c>
      <c r="C7" s="10"/>
      <c r="D7" s="20">
        <v>0.0008391203703703703</v>
      </c>
      <c r="E7" s="10"/>
      <c r="F7" s="20">
        <v>0.0008634259259259259</v>
      </c>
      <c r="G7" s="10"/>
      <c r="H7" s="9"/>
      <c r="I7" s="10">
        <f>H6</f>
        <v>6</v>
      </c>
      <c r="J7" s="11"/>
      <c r="K7" s="10">
        <f>J6</f>
        <v>3</v>
      </c>
    </row>
    <row r="8" spans="1:11" ht="15.75">
      <c r="A8" s="4" t="s">
        <v>7</v>
      </c>
      <c r="B8" s="5" t="s">
        <v>339</v>
      </c>
      <c r="C8" s="6" t="s">
        <v>337</v>
      </c>
      <c r="D8" s="5" t="s">
        <v>307</v>
      </c>
      <c r="E8" s="6" t="s">
        <v>37</v>
      </c>
      <c r="F8" s="12" t="s">
        <v>254</v>
      </c>
      <c r="G8" s="6" t="s">
        <v>37</v>
      </c>
      <c r="H8" s="5">
        <v>5</v>
      </c>
      <c r="I8" s="6"/>
      <c r="J8" s="7">
        <v>4</v>
      </c>
      <c r="K8" s="6"/>
    </row>
    <row r="9" spans="1:11" ht="16.5" thickBot="1">
      <c r="A9" s="8"/>
      <c r="B9" s="9">
        <v>12.5</v>
      </c>
      <c r="C9" s="10"/>
      <c r="D9" s="60">
        <v>13</v>
      </c>
      <c r="E9" s="45"/>
      <c r="F9" s="13">
        <v>13.2</v>
      </c>
      <c r="G9" s="10"/>
      <c r="H9" s="9"/>
      <c r="I9" s="10">
        <f>I7+H8</f>
        <v>11</v>
      </c>
      <c r="J9" s="11"/>
      <c r="K9" s="10">
        <f>K7+J8</f>
        <v>7</v>
      </c>
    </row>
    <row r="10" spans="1:11" ht="15.75">
      <c r="A10" s="14" t="s">
        <v>8</v>
      </c>
      <c r="B10" s="15" t="s">
        <v>340</v>
      </c>
      <c r="C10" s="6" t="s">
        <v>337</v>
      </c>
      <c r="D10" s="47" t="s">
        <v>341</v>
      </c>
      <c r="E10" s="48" t="s">
        <v>337</v>
      </c>
      <c r="F10" s="15" t="s">
        <v>97</v>
      </c>
      <c r="G10" s="16" t="s">
        <v>37</v>
      </c>
      <c r="H10" s="15">
        <v>8</v>
      </c>
      <c r="I10" s="16"/>
      <c r="J10" s="17">
        <v>1</v>
      </c>
      <c r="K10" s="16"/>
    </row>
    <row r="11" spans="1:11" ht="16.5" thickBot="1">
      <c r="A11" s="14"/>
      <c r="B11" s="18">
        <v>0.0037800925925925923</v>
      </c>
      <c r="C11" s="10"/>
      <c r="D11" s="49">
        <v>0.0037800925925925923</v>
      </c>
      <c r="E11" s="48"/>
      <c r="F11" s="18">
        <v>0.003863425925925926</v>
      </c>
      <c r="G11" s="16"/>
      <c r="H11" s="15"/>
      <c r="I11" s="10">
        <f>I9+H10</f>
        <v>19</v>
      </c>
      <c r="J11" s="11"/>
      <c r="K11" s="10">
        <f>K9+J10</f>
        <v>8</v>
      </c>
    </row>
    <row r="12" spans="1:11" ht="15.75">
      <c r="A12" s="4" t="s">
        <v>9</v>
      </c>
      <c r="B12" s="5"/>
      <c r="C12" s="6" t="s">
        <v>37</v>
      </c>
      <c r="D12" s="25"/>
      <c r="E12" s="43" t="s">
        <v>337</v>
      </c>
      <c r="F12" s="5"/>
      <c r="G12" s="6"/>
      <c r="H12" s="5">
        <v>0</v>
      </c>
      <c r="I12" s="6"/>
      <c r="J12" s="7">
        <v>5</v>
      </c>
      <c r="K12" s="6"/>
    </row>
    <row r="13" spans="1:11" ht="16.5" thickBot="1">
      <c r="A13" s="8" t="s">
        <v>10</v>
      </c>
      <c r="B13" s="9">
        <v>53.6</v>
      </c>
      <c r="C13" s="10"/>
      <c r="D13" s="24">
        <v>54.3</v>
      </c>
      <c r="E13" s="45"/>
      <c r="F13" s="9"/>
      <c r="G13" s="10"/>
      <c r="H13" s="9"/>
      <c r="I13" s="10">
        <f>I11+H12</f>
        <v>19</v>
      </c>
      <c r="J13" s="11"/>
      <c r="K13" s="10">
        <f>K11+J12</f>
        <v>13</v>
      </c>
    </row>
    <row r="14" spans="1:11" ht="15.75">
      <c r="A14" s="14" t="s">
        <v>11</v>
      </c>
      <c r="B14" s="15" t="s">
        <v>342</v>
      </c>
      <c r="C14" s="6" t="s">
        <v>337</v>
      </c>
      <c r="D14" s="47" t="s">
        <v>343</v>
      </c>
      <c r="E14" s="48" t="s">
        <v>337</v>
      </c>
      <c r="F14" s="15" t="s">
        <v>277</v>
      </c>
      <c r="G14" s="16" t="s">
        <v>37</v>
      </c>
      <c r="H14" s="15">
        <v>8</v>
      </c>
      <c r="I14" s="16"/>
      <c r="J14" s="17">
        <v>1</v>
      </c>
      <c r="K14" s="16"/>
    </row>
    <row r="15" spans="1:11" ht="16.5" thickBot="1">
      <c r="A15" s="14"/>
      <c r="B15" s="15">
        <v>62.8</v>
      </c>
      <c r="C15" s="10"/>
      <c r="D15" s="47">
        <v>63.2</v>
      </c>
      <c r="E15" s="48"/>
      <c r="F15" s="58">
        <v>63.4</v>
      </c>
      <c r="G15" s="16"/>
      <c r="H15" s="15"/>
      <c r="I15" s="10">
        <f>I13+H14</f>
        <v>27</v>
      </c>
      <c r="J15" s="11"/>
      <c r="K15" s="10">
        <f>K13+J14</f>
        <v>14</v>
      </c>
    </row>
    <row r="16" spans="1:11" ht="15.75">
      <c r="A16" s="4" t="s">
        <v>12</v>
      </c>
      <c r="B16" s="5" t="s">
        <v>344</v>
      </c>
      <c r="C16" s="6" t="s">
        <v>337</v>
      </c>
      <c r="D16" s="25" t="s">
        <v>345</v>
      </c>
      <c r="E16" s="43" t="s">
        <v>337</v>
      </c>
      <c r="F16" s="5" t="s">
        <v>346</v>
      </c>
      <c r="G16" s="6" t="s">
        <v>337</v>
      </c>
      <c r="H16" s="5">
        <v>9</v>
      </c>
      <c r="I16" s="6"/>
      <c r="J16" s="7">
        <v>0</v>
      </c>
      <c r="K16" s="6"/>
    </row>
    <row r="17" spans="1:11" ht="16.5" thickBot="1">
      <c r="A17" s="8" t="s">
        <v>13</v>
      </c>
      <c r="B17" s="57">
        <v>17</v>
      </c>
      <c r="C17" s="10"/>
      <c r="D17" s="24">
        <v>17.1</v>
      </c>
      <c r="E17" s="45"/>
      <c r="F17" s="57">
        <v>18</v>
      </c>
      <c r="G17" s="10"/>
      <c r="H17" s="9"/>
      <c r="I17" s="10">
        <f>I15+H16</f>
        <v>36</v>
      </c>
      <c r="J17" s="11"/>
      <c r="K17" s="10">
        <f>K15+J16</f>
        <v>14</v>
      </c>
    </row>
    <row r="18" spans="1:11" ht="15.75">
      <c r="A18" s="14" t="s">
        <v>14</v>
      </c>
      <c r="B18" s="15" t="s">
        <v>281</v>
      </c>
      <c r="C18" s="6" t="s">
        <v>37</v>
      </c>
      <c r="D18" s="47" t="s">
        <v>347</v>
      </c>
      <c r="E18" s="48" t="s">
        <v>337</v>
      </c>
      <c r="F18" s="15" t="s">
        <v>243</v>
      </c>
      <c r="G18" s="16" t="s">
        <v>37</v>
      </c>
      <c r="H18" s="15">
        <v>3</v>
      </c>
      <c r="I18" s="16"/>
      <c r="J18" s="17">
        <v>6</v>
      </c>
      <c r="K18" s="16"/>
    </row>
    <row r="19" spans="1:11" ht="16.5" thickBot="1">
      <c r="A19" s="14"/>
      <c r="B19" s="18">
        <v>0.0016851851851851852</v>
      </c>
      <c r="C19" s="10"/>
      <c r="D19" s="49">
        <v>0.001707175925925926</v>
      </c>
      <c r="E19" s="48"/>
      <c r="F19" s="18">
        <v>0.0017199074074074072</v>
      </c>
      <c r="G19" s="16"/>
      <c r="H19" s="15"/>
      <c r="I19" s="10">
        <f>I17+H18</f>
        <v>39</v>
      </c>
      <c r="J19" s="11"/>
      <c r="K19" s="10">
        <f>K17+J18</f>
        <v>20</v>
      </c>
    </row>
    <row r="20" spans="1:11" ht="15.75">
      <c r="A20" s="4" t="s">
        <v>15</v>
      </c>
      <c r="B20" s="5" t="s">
        <v>339</v>
      </c>
      <c r="C20" s="6" t="s">
        <v>337</v>
      </c>
      <c r="D20" s="25" t="s">
        <v>348</v>
      </c>
      <c r="E20" s="43" t="s">
        <v>37</v>
      </c>
      <c r="F20" s="5" t="s">
        <v>254</v>
      </c>
      <c r="G20" s="6" t="s">
        <v>37</v>
      </c>
      <c r="H20" s="5">
        <v>5</v>
      </c>
      <c r="I20" s="6"/>
      <c r="J20" s="7">
        <v>4</v>
      </c>
      <c r="K20" s="6"/>
    </row>
    <row r="21" spans="1:11" ht="16.5" thickBot="1">
      <c r="A21" s="8"/>
      <c r="B21" s="9">
        <v>25.9</v>
      </c>
      <c r="C21" s="10"/>
      <c r="D21" s="24">
        <v>26.9</v>
      </c>
      <c r="E21" s="45"/>
      <c r="F21" s="9">
        <v>27.1</v>
      </c>
      <c r="G21" s="10"/>
      <c r="H21" s="9"/>
      <c r="I21" s="10">
        <f>I19+H20</f>
        <v>44</v>
      </c>
      <c r="J21" s="11"/>
      <c r="K21" s="10">
        <f>K19+J20</f>
        <v>24</v>
      </c>
    </row>
    <row r="22" spans="1:11" ht="15.75">
      <c r="A22" s="14" t="s">
        <v>16</v>
      </c>
      <c r="B22" s="15" t="s">
        <v>349</v>
      </c>
      <c r="C22" s="6" t="s">
        <v>337</v>
      </c>
      <c r="D22" s="47" t="s">
        <v>214</v>
      </c>
      <c r="E22" s="48" t="s">
        <v>37</v>
      </c>
      <c r="F22" s="15" t="s">
        <v>275</v>
      </c>
      <c r="G22" s="16" t="s">
        <v>37</v>
      </c>
      <c r="H22" s="15">
        <v>5</v>
      </c>
      <c r="I22" s="16"/>
      <c r="J22" s="17">
        <v>4</v>
      </c>
      <c r="K22" s="16"/>
    </row>
    <row r="23" spans="1:11" ht="16.5" thickBot="1">
      <c r="A23" s="14"/>
      <c r="B23" s="18">
        <v>0.00865162037037037</v>
      </c>
      <c r="C23" s="10"/>
      <c r="D23" s="49">
        <v>0.009346064814814816</v>
      </c>
      <c r="E23" s="48"/>
      <c r="F23" s="18">
        <v>0.009464120370370371</v>
      </c>
      <c r="G23" s="16"/>
      <c r="H23" s="15"/>
      <c r="I23" s="10">
        <f>I21+H22</f>
        <v>49</v>
      </c>
      <c r="J23" s="11"/>
      <c r="K23" s="10">
        <f>K21+J22</f>
        <v>28</v>
      </c>
    </row>
    <row r="24" spans="1:11" ht="15.75">
      <c r="A24" s="4" t="s">
        <v>17</v>
      </c>
      <c r="B24" s="7" t="s">
        <v>350</v>
      </c>
      <c r="C24" s="6" t="s">
        <v>337</v>
      </c>
      <c r="D24" s="25" t="s">
        <v>351</v>
      </c>
      <c r="E24" s="43" t="s">
        <v>337</v>
      </c>
      <c r="F24" s="5" t="s">
        <v>152</v>
      </c>
      <c r="G24" s="6" t="s">
        <v>37</v>
      </c>
      <c r="H24" s="5">
        <v>8</v>
      </c>
      <c r="I24" s="6"/>
      <c r="J24" s="7">
        <v>1</v>
      </c>
      <c r="K24" s="6"/>
    </row>
    <row r="25" spans="1:11" ht="16.5" thickBot="1">
      <c r="A25" s="8" t="s">
        <v>18</v>
      </c>
      <c r="B25" s="19" t="s">
        <v>352</v>
      </c>
      <c r="C25" s="10"/>
      <c r="D25" s="20" t="s">
        <v>353</v>
      </c>
      <c r="E25" s="10"/>
      <c r="F25" s="9" t="s">
        <v>354</v>
      </c>
      <c r="G25" s="10"/>
      <c r="H25" s="9"/>
      <c r="I25" s="10">
        <f>I23+H24</f>
        <v>57</v>
      </c>
      <c r="J25" s="11"/>
      <c r="K25" s="10">
        <f>K23+J24</f>
        <v>29</v>
      </c>
    </row>
    <row r="26" spans="1:11" ht="15.75">
      <c r="A26" s="4" t="s">
        <v>19</v>
      </c>
      <c r="B26" s="7" t="s">
        <v>339</v>
      </c>
      <c r="C26" s="6" t="s">
        <v>337</v>
      </c>
      <c r="D26" s="5" t="s">
        <v>307</v>
      </c>
      <c r="E26" s="6" t="s">
        <v>37</v>
      </c>
      <c r="F26" s="5" t="s">
        <v>236</v>
      </c>
      <c r="G26" s="6" t="s">
        <v>37</v>
      </c>
      <c r="H26" s="5">
        <v>5</v>
      </c>
      <c r="I26" s="6"/>
      <c r="J26" s="7">
        <v>4</v>
      </c>
      <c r="K26" s="6"/>
    </row>
    <row r="27" spans="1:11" ht="16.5" thickBot="1">
      <c r="A27" s="8" t="s">
        <v>20</v>
      </c>
      <c r="B27" s="19" t="s">
        <v>355</v>
      </c>
      <c r="C27" s="10"/>
      <c r="D27" s="20" t="s">
        <v>356</v>
      </c>
      <c r="E27" s="10"/>
      <c r="F27" s="9" t="s">
        <v>357</v>
      </c>
      <c r="G27" s="10"/>
      <c r="H27" s="9"/>
      <c r="I27" s="10">
        <f>I25+H26</f>
        <v>62</v>
      </c>
      <c r="J27" s="11"/>
      <c r="K27" s="10">
        <f>K25+J26</f>
        <v>33</v>
      </c>
    </row>
    <row r="28" spans="1:11" ht="15.75">
      <c r="A28" s="4" t="s">
        <v>21</v>
      </c>
      <c r="B28" s="7" t="s">
        <v>351</v>
      </c>
      <c r="C28" s="6" t="s">
        <v>337</v>
      </c>
      <c r="D28" s="5" t="s">
        <v>250</v>
      </c>
      <c r="E28" s="6" t="s">
        <v>37</v>
      </c>
      <c r="F28" s="5" t="s">
        <v>107</v>
      </c>
      <c r="G28" s="6" t="s">
        <v>37</v>
      </c>
      <c r="H28" s="5">
        <v>5</v>
      </c>
      <c r="I28" s="6"/>
      <c r="J28" s="7">
        <v>4</v>
      </c>
      <c r="K28" s="6"/>
    </row>
    <row r="29" spans="1:11" ht="16.5" thickBot="1">
      <c r="A29" s="8"/>
      <c r="B29" s="19" t="s">
        <v>358</v>
      </c>
      <c r="C29" s="10"/>
      <c r="D29" s="20" t="s">
        <v>359</v>
      </c>
      <c r="E29" s="10"/>
      <c r="F29" s="9" t="s">
        <v>360</v>
      </c>
      <c r="G29" s="10"/>
      <c r="H29" s="9"/>
      <c r="I29" s="10">
        <f>I27+H28</f>
        <v>67</v>
      </c>
      <c r="J29" s="11"/>
      <c r="K29" s="10">
        <f>K27+J28</f>
        <v>37</v>
      </c>
    </row>
    <row r="30" spans="1:11" ht="15.75">
      <c r="A30" s="4" t="s">
        <v>12</v>
      </c>
      <c r="B30" s="7" t="s">
        <v>280</v>
      </c>
      <c r="C30" s="6" t="s">
        <v>37</v>
      </c>
      <c r="D30" s="5" t="s">
        <v>361</v>
      </c>
      <c r="E30" s="6" t="s">
        <v>337</v>
      </c>
      <c r="F30" s="5" t="s">
        <v>187</v>
      </c>
      <c r="G30" s="6" t="s">
        <v>37</v>
      </c>
      <c r="H30" s="5">
        <v>3</v>
      </c>
      <c r="I30" s="6"/>
      <c r="J30" s="7">
        <v>6</v>
      </c>
      <c r="K30" s="6"/>
    </row>
    <row r="31" spans="1:11" ht="16.5" thickBot="1">
      <c r="A31" s="8" t="s">
        <v>20</v>
      </c>
      <c r="B31" s="19" t="s">
        <v>362</v>
      </c>
      <c r="C31" s="10"/>
      <c r="D31" s="20" t="s">
        <v>126</v>
      </c>
      <c r="E31" s="10"/>
      <c r="F31" s="9" t="s">
        <v>129</v>
      </c>
      <c r="G31" s="10"/>
      <c r="H31" s="9"/>
      <c r="I31" s="10">
        <f>I29+H30</f>
        <v>70</v>
      </c>
      <c r="J31" s="11"/>
      <c r="K31" s="10">
        <f>K29+J30</f>
        <v>43</v>
      </c>
    </row>
    <row r="32" spans="1:11" ht="15.75">
      <c r="A32" s="4" t="s">
        <v>22</v>
      </c>
      <c r="B32" s="7" t="s">
        <v>363</v>
      </c>
      <c r="C32" s="6" t="s">
        <v>337</v>
      </c>
      <c r="D32" s="5" t="s">
        <v>152</v>
      </c>
      <c r="E32" s="6" t="s">
        <v>37</v>
      </c>
      <c r="F32" s="5" t="s">
        <v>350</v>
      </c>
      <c r="G32" s="6" t="s">
        <v>337</v>
      </c>
      <c r="H32" s="5">
        <v>6</v>
      </c>
      <c r="I32" s="6"/>
      <c r="J32" s="7">
        <v>3</v>
      </c>
      <c r="K32" s="6"/>
    </row>
    <row r="33" spans="1:11" ht="16.5" thickBot="1">
      <c r="A33" s="8" t="s">
        <v>23</v>
      </c>
      <c r="B33" s="19" t="s">
        <v>364</v>
      </c>
      <c r="C33" s="10"/>
      <c r="D33" s="20" t="s">
        <v>365</v>
      </c>
      <c r="E33" s="10"/>
      <c r="F33" s="9" t="s">
        <v>366</v>
      </c>
      <c r="G33" s="10"/>
      <c r="H33" s="9"/>
      <c r="I33" s="10">
        <f>I31+H32</f>
        <v>76</v>
      </c>
      <c r="J33" s="11"/>
      <c r="K33" s="10">
        <f>K31+J32</f>
        <v>46</v>
      </c>
    </row>
    <row r="34" spans="1:11" ht="15.75">
      <c r="A34" s="4" t="s">
        <v>24</v>
      </c>
      <c r="B34" s="42" t="s">
        <v>259</v>
      </c>
      <c r="C34" s="43" t="s">
        <v>37</v>
      </c>
      <c r="D34" s="5" t="s">
        <v>345</v>
      </c>
      <c r="E34" s="6" t="s">
        <v>337</v>
      </c>
      <c r="F34" s="25" t="s">
        <v>260</v>
      </c>
      <c r="G34" s="43" t="s">
        <v>37</v>
      </c>
      <c r="H34" s="5">
        <v>3</v>
      </c>
      <c r="I34" s="6"/>
      <c r="J34" s="7">
        <v>6</v>
      </c>
      <c r="K34" s="6"/>
    </row>
    <row r="35" spans="1:11" ht="16.5" thickBot="1">
      <c r="A35" s="8" t="s">
        <v>20</v>
      </c>
      <c r="B35" s="19" t="s">
        <v>302</v>
      </c>
      <c r="C35" s="10"/>
      <c r="D35" s="20" t="s">
        <v>367</v>
      </c>
      <c r="E35" s="10"/>
      <c r="F35" s="9" t="s">
        <v>368</v>
      </c>
      <c r="G35" s="10"/>
      <c r="H35" s="9"/>
      <c r="I35" s="10">
        <f>I33+H34</f>
        <v>79</v>
      </c>
      <c r="J35" s="11"/>
      <c r="K35" s="10">
        <f>K33+J34</f>
        <v>52</v>
      </c>
    </row>
    <row r="36" spans="1:11" ht="15.75">
      <c r="A36" s="4" t="s">
        <v>25</v>
      </c>
      <c r="B36" s="7"/>
      <c r="C36" s="6" t="s">
        <v>337</v>
      </c>
      <c r="D36" s="5"/>
      <c r="E36" s="6" t="s">
        <v>37</v>
      </c>
      <c r="F36" s="5"/>
      <c r="G36" s="6"/>
      <c r="H36" s="5">
        <v>5</v>
      </c>
      <c r="I36" s="6"/>
      <c r="J36" s="7">
        <v>0</v>
      </c>
      <c r="K36" s="6"/>
    </row>
    <row r="37" spans="1:11" ht="16.5" thickBot="1">
      <c r="A37" s="8" t="s">
        <v>10</v>
      </c>
      <c r="B37" s="19">
        <v>0.003039351851851852</v>
      </c>
      <c r="C37" s="10"/>
      <c r="D37" s="20">
        <v>0.0034085648148148144</v>
      </c>
      <c r="E37" s="10"/>
      <c r="F37" s="9"/>
      <c r="G37" s="10"/>
      <c r="H37" s="9"/>
      <c r="I37" s="10">
        <f>I35+H36</f>
        <v>84</v>
      </c>
      <c r="J37" s="11"/>
      <c r="K37" s="10">
        <f>K35+J36</f>
        <v>52</v>
      </c>
    </row>
    <row r="39" ht="12.75">
      <c r="B39" s="21"/>
    </row>
  </sheetData>
  <sheetProtection/>
  <mergeCells count="3">
    <mergeCell ref="A3:K3"/>
    <mergeCell ref="H5:I5"/>
    <mergeCell ref="J5:K5"/>
  </mergeCells>
  <printOptions/>
  <pageMargins left="0" right="0" top="1" bottom="1" header="0.5" footer="0.5"/>
  <pageSetup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Swanson</cp:lastModifiedBy>
  <cp:lastPrinted>2013-04-25T23:41:47Z</cp:lastPrinted>
  <dcterms:created xsi:type="dcterms:W3CDTF">1996-10-14T23:33:28Z</dcterms:created>
  <dcterms:modified xsi:type="dcterms:W3CDTF">2013-05-07T00:25:17Z</dcterms:modified>
  <cp:category/>
  <cp:version/>
  <cp:contentType/>
  <cp:contentStatus/>
</cp:coreProperties>
</file>